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jep-my.sharepoint.com/personal/tcowan_careersourceow_com/Documents/"/>
    </mc:Choice>
  </mc:AlternateContent>
  <xr:revisionPtr revIDLastSave="0" documentId="8_{B393CF1B-6BE0-48FD-A99A-4B5865180A37}" xr6:coauthVersionLast="47" xr6:coauthVersionMax="47" xr10:uidLastSave="{00000000-0000-0000-0000-000000000000}"/>
  <bookViews>
    <workbookView xWindow="31080" yWindow="1530" windowWidth="25185" windowHeight="11385" activeTab="2" xr2:uid="{00000000-000D-0000-FFFF-FFFF00000000}"/>
  </bookViews>
  <sheets>
    <sheet name="NWFMOC AD" sheetId="5" r:id="rId1"/>
    <sheet name="NWFMOC VET" sheetId="6" r:id="rId2"/>
    <sheet name="NWFMOC SUM" sheetId="7" r:id="rId3"/>
    <sheet name="Economic - Armed Forces Labor F" sheetId="1" r:id="rId4"/>
    <sheet name="Economic - Veterans Labor Force" sheetId="2" r:id="rId5"/>
    <sheet name="SUM" sheetId="3" r:id="rId6"/>
    <sheet name="Map" sheetId="4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G14" i="7"/>
  <c r="D14" i="7"/>
  <c r="H9" i="7"/>
  <c r="F9" i="7"/>
  <c r="H3" i="7"/>
  <c r="F3" i="7"/>
  <c r="H5" i="7"/>
  <c r="F5" i="7"/>
  <c r="H7" i="7"/>
  <c r="F7" i="7"/>
  <c r="H6" i="7"/>
  <c r="F6" i="7"/>
  <c r="H13" i="7"/>
  <c r="F13" i="7"/>
  <c r="H8" i="7"/>
  <c r="F8" i="7"/>
  <c r="H12" i="7"/>
  <c r="F12" i="7"/>
  <c r="H2" i="7"/>
  <c r="F2" i="7"/>
  <c r="F14" i="7" s="1"/>
  <c r="H11" i="7"/>
  <c r="F11" i="7"/>
  <c r="H4" i="7"/>
  <c r="F4" i="7"/>
  <c r="H10" i="7"/>
  <c r="F10" i="7"/>
  <c r="D14" i="6"/>
  <c r="D14" i="5"/>
  <c r="H49" i="3"/>
  <c r="H19" i="3"/>
  <c r="H48" i="3"/>
  <c r="H8" i="3"/>
  <c r="H4" i="3"/>
  <c r="H65" i="3"/>
  <c r="H31" i="3"/>
  <c r="H33" i="3"/>
  <c r="H15" i="3"/>
  <c r="H29" i="3"/>
  <c r="H36" i="3"/>
  <c r="H54" i="3"/>
  <c r="H66" i="3"/>
  <c r="H2" i="3"/>
  <c r="H16" i="3"/>
  <c r="H37" i="3"/>
  <c r="H57" i="3"/>
  <c r="H47" i="3"/>
  <c r="H58" i="3"/>
  <c r="H62" i="3"/>
  <c r="H53" i="3"/>
  <c r="H61" i="3"/>
  <c r="H60" i="3"/>
  <c r="H52" i="3"/>
  <c r="H30" i="3"/>
  <c r="H40" i="3"/>
  <c r="H3" i="3"/>
  <c r="H55" i="3"/>
  <c r="H35" i="3"/>
  <c r="H44" i="3"/>
  <c r="H59" i="3"/>
  <c r="H67" i="3"/>
  <c r="H20" i="3"/>
  <c r="H14" i="3"/>
  <c r="H27" i="3"/>
  <c r="H43" i="3"/>
  <c r="H68" i="3"/>
  <c r="H64" i="3"/>
  <c r="H23" i="3"/>
  <c r="H22" i="3"/>
  <c r="H34" i="3"/>
  <c r="H7" i="3"/>
  <c r="H39" i="3"/>
  <c r="H32" i="3"/>
  <c r="H10" i="3"/>
  <c r="H50" i="3"/>
  <c r="H5" i="3"/>
  <c r="H25" i="3"/>
  <c r="H9" i="3"/>
  <c r="H13" i="3"/>
  <c r="H6" i="3"/>
  <c r="H11" i="3"/>
  <c r="H41" i="3"/>
  <c r="H17" i="3"/>
  <c r="H21" i="3"/>
  <c r="H18" i="3"/>
  <c r="H24" i="3"/>
  <c r="H26" i="3"/>
  <c r="H45" i="3"/>
  <c r="H46" i="3"/>
  <c r="H63" i="3"/>
  <c r="H56" i="3"/>
  <c r="H12" i="3"/>
  <c r="H42" i="3"/>
  <c r="H38" i="3"/>
  <c r="H51" i="3"/>
  <c r="H28" i="3"/>
  <c r="F49" i="3"/>
  <c r="F19" i="3"/>
  <c r="F48" i="3"/>
  <c r="F8" i="3"/>
  <c r="F4" i="3"/>
  <c r="F65" i="3"/>
  <c r="F31" i="3"/>
  <c r="F33" i="3"/>
  <c r="F15" i="3"/>
  <c r="F29" i="3"/>
  <c r="F36" i="3"/>
  <c r="F54" i="3"/>
  <c r="F66" i="3"/>
  <c r="F2" i="3"/>
  <c r="F16" i="3"/>
  <c r="F37" i="3"/>
  <c r="F57" i="3"/>
  <c r="F47" i="3"/>
  <c r="F58" i="3"/>
  <c r="F62" i="3"/>
  <c r="F53" i="3"/>
  <c r="F61" i="3"/>
  <c r="F60" i="3"/>
  <c r="F52" i="3"/>
  <c r="F30" i="3"/>
  <c r="F40" i="3"/>
  <c r="F3" i="3"/>
  <c r="F55" i="3"/>
  <c r="F35" i="3"/>
  <c r="F44" i="3"/>
  <c r="F59" i="3"/>
  <c r="F67" i="3"/>
  <c r="F20" i="3"/>
  <c r="F14" i="3"/>
  <c r="F27" i="3"/>
  <c r="F43" i="3"/>
  <c r="F68" i="3"/>
  <c r="F64" i="3"/>
  <c r="F23" i="3"/>
  <c r="F22" i="3"/>
  <c r="F34" i="3"/>
  <c r="F7" i="3"/>
  <c r="F39" i="3"/>
  <c r="F32" i="3"/>
  <c r="F10" i="3"/>
  <c r="F50" i="3"/>
  <c r="F5" i="3"/>
  <c r="F25" i="3"/>
  <c r="F9" i="3"/>
  <c r="F13" i="3"/>
  <c r="F6" i="3"/>
  <c r="F11" i="3"/>
  <c r="F41" i="3"/>
  <c r="F24" i="3"/>
  <c r="F26" i="3"/>
  <c r="F17" i="3"/>
  <c r="F21" i="3"/>
  <c r="F18" i="3"/>
  <c r="F45" i="3"/>
  <c r="F46" i="3"/>
  <c r="F63" i="3"/>
  <c r="F56" i="3"/>
  <c r="F12" i="3"/>
  <c r="F42" i="3"/>
  <c r="F38" i="3"/>
  <c r="F51" i="3"/>
  <c r="F28" i="3"/>
</calcChain>
</file>

<file path=xl/sharedStrings.xml><?xml version="1.0" encoding="utf-8"?>
<sst xmlns="http://schemas.openxmlformats.org/spreadsheetml/2006/main" count="524" uniqueCount="146">
  <si>
    <t>FIPS</t>
  </si>
  <si>
    <t>#</t>
  </si>
  <si>
    <t>Region</t>
  </si>
  <si>
    <t>Economic - Armed Forces Labor Force</t>
  </si>
  <si>
    <t>12031</t>
  </si>
  <si>
    <t>Duval County, Florida</t>
  </si>
  <si>
    <t>12091</t>
  </si>
  <si>
    <t>Okaloosa County, Florida</t>
  </si>
  <si>
    <t>12033</t>
  </si>
  <si>
    <t>Escambia County, Florida</t>
  </si>
  <si>
    <t>12057</t>
  </si>
  <si>
    <t>Hillsborough County, Florida</t>
  </si>
  <si>
    <t>12005</t>
  </si>
  <si>
    <t>Bay County, Florida</t>
  </si>
  <si>
    <t>12113</t>
  </si>
  <si>
    <t>Santa Rosa County, Florida</t>
  </si>
  <si>
    <t>12019</t>
  </si>
  <si>
    <t>Clay County, Florida</t>
  </si>
  <si>
    <t>12086</t>
  </si>
  <si>
    <t>Miami-Dade County, Florida</t>
  </si>
  <si>
    <t>12087</t>
  </si>
  <si>
    <t>Monroe County, Florida</t>
  </si>
  <si>
    <t>12009</t>
  </si>
  <si>
    <t>Brevard County, Florida</t>
  </si>
  <si>
    <t>12103</t>
  </si>
  <si>
    <t>Pinellas County, Florida</t>
  </si>
  <si>
    <t>12011</t>
  </si>
  <si>
    <t>Broward County, Florida</t>
  </si>
  <si>
    <t>12117</t>
  </si>
  <si>
    <t>Seminole County, Florida</t>
  </si>
  <si>
    <t>12109</t>
  </si>
  <si>
    <t>St. Johns County, Florida</t>
  </si>
  <si>
    <t>12089</t>
  </si>
  <si>
    <t>Nassau County, Florida</t>
  </si>
  <si>
    <t>12101</t>
  </si>
  <si>
    <t>Pasco County, Florida</t>
  </si>
  <si>
    <t>12095</t>
  </si>
  <si>
    <t>Orange County, Florida</t>
  </si>
  <si>
    <t>12105</t>
  </si>
  <si>
    <t>Polk County, Florida</t>
  </si>
  <si>
    <t>12085</t>
  </si>
  <si>
    <t>Martin County, Florida</t>
  </si>
  <si>
    <t>12099</t>
  </si>
  <si>
    <t>Palm Beach County, Florida</t>
  </si>
  <si>
    <t>12071</t>
  </si>
  <si>
    <t>Lee County, Florida</t>
  </si>
  <si>
    <t>12131</t>
  </si>
  <si>
    <t>Walton County, Florida</t>
  </si>
  <si>
    <t>12073</t>
  </si>
  <si>
    <t>Leon County, Florida</t>
  </si>
  <si>
    <t>12083</t>
  </si>
  <si>
    <t>Marion County, Florida</t>
  </si>
  <si>
    <t>12127</t>
  </si>
  <si>
    <t>Volusia County, Florida</t>
  </si>
  <si>
    <t>12069</t>
  </si>
  <si>
    <t>Lake County, Florida</t>
  </si>
  <si>
    <t>12081</t>
  </si>
  <si>
    <t>Manatee County, Florida</t>
  </si>
  <si>
    <t>12001</t>
  </si>
  <si>
    <t>Alachua County, Florida</t>
  </si>
  <si>
    <t>12097</t>
  </si>
  <si>
    <t>Osceola County, Florida</t>
  </si>
  <si>
    <t>12129</t>
  </si>
  <si>
    <t>Wakulla County, Florida</t>
  </si>
  <si>
    <t>12061</t>
  </si>
  <si>
    <t>Indian River County, Florida</t>
  </si>
  <si>
    <t>12111</t>
  </si>
  <si>
    <t>St. Lucie County, Florida</t>
  </si>
  <si>
    <t>12053</t>
  </si>
  <si>
    <t>Hernando County, Florida</t>
  </si>
  <si>
    <t>12021</t>
  </si>
  <si>
    <t>Collier County, Florida</t>
  </si>
  <si>
    <t>12115</t>
  </si>
  <si>
    <t>Sarasota County, Florida</t>
  </si>
  <si>
    <t>12059</t>
  </si>
  <si>
    <t>Holmes County, Florida</t>
  </si>
  <si>
    <t>12107</t>
  </si>
  <si>
    <t>Putnam County, Florida</t>
  </si>
  <si>
    <t>12045</t>
  </si>
  <si>
    <t>Gulf County, Florida</t>
  </si>
  <si>
    <t>12039</t>
  </si>
  <si>
    <t>Gadsden County, Florida</t>
  </si>
  <si>
    <t>12015</t>
  </si>
  <si>
    <t>Charlotte County, Florida</t>
  </si>
  <si>
    <t>12035</t>
  </si>
  <si>
    <t>Flagler County, Florida</t>
  </si>
  <si>
    <t>12007</t>
  </si>
  <si>
    <t>Bradford County, Florida</t>
  </si>
  <si>
    <t>12003</t>
  </si>
  <si>
    <t>Baker County, Florida</t>
  </si>
  <si>
    <t>12133</t>
  </si>
  <si>
    <t>Washington County, Florida</t>
  </si>
  <si>
    <t>12023</t>
  </si>
  <si>
    <t>Columbia County, Florida</t>
  </si>
  <si>
    <t>12093</t>
  </si>
  <si>
    <t>Okeechobee County, Florida</t>
  </si>
  <si>
    <t>12013</t>
  </si>
  <si>
    <t>Calhoun County, Florida</t>
  </si>
  <si>
    <t>12017</t>
  </si>
  <si>
    <t>Citrus County, Florida</t>
  </si>
  <si>
    <t>12065</t>
  </si>
  <si>
    <t>Jefferson County, Florida</t>
  </si>
  <si>
    <t>12119</t>
  </si>
  <si>
    <t>Sumter County, Florida</t>
  </si>
  <si>
    <t>12027</t>
  </si>
  <si>
    <t>De Soto County, Florida</t>
  </si>
  <si>
    <t>12029</t>
  </si>
  <si>
    <t>Dixie County, Florida</t>
  </si>
  <si>
    <t>12037</t>
  </si>
  <si>
    <t>Franklin County, Florida</t>
  </si>
  <si>
    <t>12041</t>
  </si>
  <si>
    <t>Gilchrist County, Florida</t>
  </si>
  <si>
    <t>12043</t>
  </si>
  <si>
    <t>Glades County, Florida</t>
  </si>
  <si>
    <t>12047</t>
  </si>
  <si>
    <t>Hamilton County, Florida</t>
  </si>
  <si>
    <t>12049</t>
  </si>
  <si>
    <t>Hardee County, Florida</t>
  </si>
  <si>
    <t>12051</t>
  </si>
  <si>
    <t>Hendry County, Florida</t>
  </si>
  <si>
    <t>12055</t>
  </si>
  <si>
    <t>Highlands County, Florida</t>
  </si>
  <si>
    <t>12063</t>
  </si>
  <si>
    <t>Jackson County, Florida</t>
  </si>
  <si>
    <t>12067</t>
  </si>
  <si>
    <t>Lafayette County, Florida</t>
  </si>
  <si>
    <t>12075</t>
  </si>
  <si>
    <t>Levy County, Florida</t>
  </si>
  <si>
    <t>12077</t>
  </si>
  <si>
    <t>Liberty County, Florida</t>
  </si>
  <si>
    <t>12079</t>
  </si>
  <si>
    <t>Madison County, Florida</t>
  </si>
  <si>
    <t>12121</t>
  </si>
  <si>
    <t>Suwannee County, Florida</t>
  </si>
  <si>
    <t>12123</t>
  </si>
  <si>
    <t>Taylor County, Florida</t>
  </si>
  <si>
    <t>12125</t>
  </si>
  <si>
    <t>Union County, Florida</t>
  </si>
  <si>
    <t>Source: JobsEQ®</t>
  </si>
  <si>
    <t>American Community Survey 2014-2018, See Rio Arriba errata note in the Data Dictionary.</t>
  </si>
  <si>
    <t>Exported on: Wednesday, July 29, 2020 12:56 PM</t>
  </si>
  <si>
    <t>Economic - Veterans Labor Force Participation Rate and Size, Age 18-64</t>
  </si>
  <si>
    <t>Exported on: Wednesday, July 29, 2020 12:59 PM</t>
  </si>
  <si>
    <t>Veteran and Active Duty Total</t>
  </si>
  <si>
    <t>Economic - Labor Force Participation Rate and Size (civilian population 16 years and over)</t>
  </si>
  <si>
    <t>% Veterans in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</si>
</sst>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b/>
      <u/>
      <sz val="11"/>
      <color rgb="FF0000FF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3" fontId="0" fillId="0" borderId="0" xfId="0" applyNumberForma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0" xfId="0" applyFont="1" applyAlignment="1">
      <alignment wrapText="1"/>
    </xf>
    <xf numFmtId="0" fontId="1" fillId="0" borderId="0" xfId="1" applyFont="1" applyAlignment="1">
      <alignment horizontal="center" wrapText="1"/>
    </xf>
    <xf numFmtId="3" fontId="3" fillId="0" borderId="0" xfId="1" applyNumberFormat="1"/>
    <xf numFmtId="10" fontId="1" fillId="0" borderId="0" xfId="1" applyNumberFormat="1" applyFont="1" applyFill="1" applyAlignment="1">
      <alignment horizontal="center" wrapText="1"/>
    </xf>
    <xf numFmtId="10" fontId="0" fillId="0" borderId="0" xfId="0" applyNumberFormat="1"/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3" fontId="1" fillId="2" borderId="0" xfId="1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1" fillId="0" borderId="0" xfId="0" applyFont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5" fillId="0" borderId="0" xfId="0" applyFont="1" applyAlignment="1">
      <alignment wrapText="1"/>
    </xf>
    <xf numFmtId="3" fontId="5" fillId="0" borderId="0" xfId="0" applyNumberFormat="1" applyFont="1"/>
    <xf numFmtId="3" fontId="6" fillId="0" borderId="0" xfId="0" applyNumberFormat="1" applyFont="1"/>
    <xf numFmtId="9" fontId="6" fillId="0" borderId="0" xfId="0" applyNumberFormat="1" applyFont="1"/>
  </cellXfs>
  <cellStyles count="2">
    <cellStyle name="Normal" xfId="0" builtinId="0"/>
    <cellStyle name="Normal 2" xfId="1" xr:uid="{C9F41C59-6988-46A0-98B8-7359261B826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152400</xdr:rowOff>
    </xdr:from>
    <xdr:to>
      <xdr:col>17</xdr:col>
      <xdr:colOff>485775</xdr:colOff>
      <xdr:row>28</xdr:row>
      <xdr:rowOff>87648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C00594-AD13-4972-8144-704F07291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42900"/>
          <a:ext cx="10058400" cy="5078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hmuraecon.com/jobse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muraecon.com/jobseq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muraecon.com/jobseq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hmuraecon.com/jobseq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muraecon.com/jobseq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4357-68FE-4DAB-9CF9-B6753DE19F0F}">
  <dimension ref="A1:D17"/>
  <sheetViews>
    <sheetView workbookViewId="0">
      <pane ySplit="1" topLeftCell="A2" activePane="bottomLeft" state="frozen"/>
      <selection pane="bottomLeft" activeCell="J6" sqref="J6"/>
    </sheetView>
  </sheetViews>
  <sheetFormatPr defaultRowHeight="15"/>
  <cols>
    <col min="3" max="3" width="27.7109375" customWidth="1"/>
    <col min="4" max="4" width="17.7109375" style="4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12</v>
      </c>
      <c r="B2" s="2">
        <v>5</v>
      </c>
      <c r="C2" s="2" t="s">
        <v>13</v>
      </c>
      <c r="D2" s="4">
        <v>3288</v>
      </c>
    </row>
    <row r="3" spans="1:4">
      <c r="A3" s="2" t="s">
        <v>96</v>
      </c>
      <c r="B3" s="2">
        <v>47</v>
      </c>
      <c r="C3" s="2" t="s">
        <v>97</v>
      </c>
      <c r="D3" s="4">
        <v>8</v>
      </c>
    </row>
    <row r="4" spans="1:4">
      <c r="A4" s="2" t="s">
        <v>8</v>
      </c>
      <c r="B4" s="2">
        <v>3</v>
      </c>
      <c r="C4" s="2" t="s">
        <v>9</v>
      </c>
      <c r="D4" s="4">
        <v>8787</v>
      </c>
    </row>
    <row r="5" spans="1:4">
      <c r="A5" s="2" t="s">
        <v>108</v>
      </c>
      <c r="B5" s="2">
        <v>53</v>
      </c>
      <c r="C5" s="2" t="s">
        <v>109</v>
      </c>
      <c r="D5" s="4">
        <v>0</v>
      </c>
    </row>
    <row r="6" spans="1:4">
      <c r="A6" s="2" t="s">
        <v>78</v>
      </c>
      <c r="B6" s="2">
        <v>38</v>
      </c>
      <c r="C6" s="2" t="s">
        <v>79</v>
      </c>
      <c r="D6" s="4">
        <v>39</v>
      </c>
    </row>
    <row r="7" spans="1:4">
      <c r="A7" s="2" t="s">
        <v>74</v>
      </c>
      <c r="B7" s="2">
        <v>36</v>
      </c>
      <c r="C7" s="2" t="s">
        <v>75</v>
      </c>
      <c r="D7" s="4">
        <v>47</v>
      </c>
    </row>
    <row r="8" spans="1:4">
      <c r="A8" s="2" t="s">
        <v>122</v>
      </c>
      <c r="B8" s="2">
        <v>60</v>
      </c>
      <c r="C8" s="2" t="s">
        <v>123</v>
      </c>
      <c r="D8" s="4">
        <v>0</v>
      </c>
    </row>
    <row r="9" spans="1:4">
      <c r="A9" s="2" t="s">
        <v>128</v>
      </c>
      <c r="B9" s="2">
        <v>63</v>
      </c>
      <c r="C9" s="2" t="s">
        <v>129</v>
      </c>
      <c r="D9" s="4">
        <v>0</v>
      </c>
    </row>
    <row r="10" spans="1:4">
      <c r="A10" s="20" t="s">
        <v>6</v>
      </c>
      <c r="B10" s="20">
        <v>2</v>
      </c>
      <c r="C10" s="20" t="s">
        <v>7</v>
      </c>
      <c r="D10" s="21">
        <v>9300</v>
      </c>
    </row>
    <row r="11" spans="1:4">
      <c r="A11" s="2" t="s">
        <v>14</v>
      </c>
      <c r="B11" s="2">
        <v>6</v>
      </c>
      <c r="C11" s="2" t="s">
        <v>15</v>
      </c>
      <c r="D11" s="4">
        <v>2901</v>
      </c>
    </row>
    <row r="12" spans="1:4">
      <c r="A12" s="2" t="s">
        <v>46</v>
      </c>
      <c r="B12" s="2">
        <v>22</v>
      </c>
      <c r="C12" s="2" t="s">
        <v>47</v>
      </c>
      <c r="D12" s="4">
        <v>238</v>
      </c>
    </row>
    <row r="13" spans="1:4">
      <c r="A13" s="2" t="s">
        <v>90</v>
      </c>
      <c r="B13" s="2">
        <v>44</v>
      </c>
      <c r="C13" s="2" t="s">
        <v>91</v>
      </c>
      <c r="D13" s="4">
        <v>16</v>
      </c>
    </row>
    <row r="14" spans="1:4" ht="26.25">
      <c r="D14" s="22">
        <f>SUM(D2:D13)</f>
        <v>24624</v>
      </c>
    </row>
    <row r="15" spans="1:4">
      <c r="A15" s="3" t="s">
        <v>138</v>
      </c>
      <c r="B15" s="3"/>
    </row>
    <row r="16" spans="1:4">
      <c r="A16" t="s">
        <v>139</v>
      </c>
    </row>
    <row r="17" spans="1:1">
      <c r="A17" t="s">
        <v>140</v>
      </c>
    </row>
  </sheetData>
  <sortState xmlns:xlrd2="http://schemas.microsoft.com/office/spreadsheetml/2017/richdata2" ref="A3:D17">
    <sortCondition ref="C1:C17"/>
  </sortState>
  <hyperlinks>
    <hyperlink ref="A15" r:id="rId1" display="DocumentFormat.OpenXml.Packaging.HyperlinkRelationship" xr:uid="{8EA17356-74EA-4E8E-9921-6810C7CC4A5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74BB-7CD3-4565-BA03-CB7B3481159B}">
  <dimension ref="A1:D17"/>
  <sheetViews>
    <sheetView topLeftCell="A2" workbookViewId="0">
      <selection activeCell="C23" sqref="C23"/>
    </sheetView>
  </sheetViews>
  <sheetFormatPr defaultColWidth="68.5703125" defaultRowHeight="15"/>
  <cols>
    <col min="1" max="1" width="9.85546875" customWidth="1"/>
    <col min="2" max="2" width="3.7109375" style="17" customWidth="1"/>
    <col min="3" max="3" width="48.7109375" customWidth="1"/>
    <col min="4" max="4" width="27.7109375" style="4" customWidth="1"/>
  </cols>
  <sheetData>
    <row r="1" spans="1:4" ht="43.5" customHeight="1">
      <c r="A1" s="1" t="s">
        <v>0</v>
      </c>
      <c r="B1" s="1" t="s">
        <v>1</v>
      </c>
      <c r="C1" s="1" t="s">
        <v>2</v>
      </c>
      <c r="D1" s="1" t="s">
        <v>141</v>
      </c>
    </row>
    <row r="2" spans="1:4">
      <c r="A2" s="2" t="s">
        <v>12</v>
      </c>
      <c r="B2" s="5">
        <v>18</v>
      </c>
      <c r="C2" s="2" t="s">
        <v>13</v>
      </c>
      <c r="D2" s="4">
        <v>9722</v>
      </c>
    </row>
    <row r="3" spans="1:4">
      <c r="A3" s="2" t="s">
        <v>96</v>
      </c>
      <c r="B3" s="5">
        <v>64</v>
      </c>
      <c r="C3" s="2" t="s">
        <v>97</v>
      </c>
      <c r="D3" s="4">
        <v>214</v>
      </c>
    </row>
    <row r="4" spans="1:4">
      <c r="A4" s="2" t="s">
        <v>8</v>
      </c>
      <c r="B4" s="5">
        <v>15</v>
      </c>
      <c r="C4" s="2" t="s">
        <v>9</v>
      </c>
      <c r="D4" s="4">
        <v>13623</v>
      </c>
    </row>
    <row r="5" spans="1:4">
      <c r="A5" s="2" t="s">
        <v>108</v>
      </c>
      <c r="B5" s="5">
        <v>56</v>
      </c>
      <c r="C5" s="2" t="s">
        <v>109</v>
      </c>
      <c r="D5" s="4">
        <v>310</v>
      </c>
    </row>
    <row r="6" spans="1:4">
      <c r="A6" s="2" t="s">
        <v>78</v>
      </c>
      <c r="B6" s="5">
        <v>52</v>
      </c>
      <c r="C6" s="2" t="s">
        <v>79</v>
      </c>
      <c r="D6" s="4">
        <v>414</v>
      </c>
    </row>
    <row r="7" spans="1:4">
      <c r="A7" s="2" t="s">
        <v>74</v>
      </c>
      <c r="B7" s="5">
        <v>54</v>
      </c>
      <c r="C7" s="2" t="s">
        <v>75</v>
      </c>
      <c r="D7" s="4">
        <v>384</v>
      </c>
    </row>
    <row r="8" spans="1:4">
      <c r="A8" s="2" t="s">
        <v>122</v>
      </c>
      <c r="B8" s="5">
        <v>42</v>
      </c>
      <c r="C8" s="2" t="s">
        <v>123</v>
      </c>
      <c r="D8" s="4">
        <v>1251</v>
      </c>
    </row>
    <row r="9" spans="1:4">
      <c r="A9" s="2" t="s">
        <v>128</v>
      </c>
      <c r="B9" s="5">
        <v>67</v>
      </c>
      <c r="C9" s="2" t="s">
        <v>129</v>
      </c>
      <c r="D9" s="4">
        <v>87</v>
      </c>
    </row>
    <row r="10" spans="1:4">
      <c r="A10" s="2" t="s">
        <v>6</v>
      </c>
      <c r="B10" s="5">
        <v>9</v>
      </c>
      <c r="C10" s="5" t="s">
        <v>7</v>
      </c>
      <c r="D10" s="6">
        <v>18689</v>
      </c>
    </row>
    <row r="11" spans="1:4">
      <c r="A11" s="2" t="s">
        <v>14</v>
      </c>
      <c r="B11" s="5">
        <v>16</v>
      </c>
      <c r="C11" s="2" t="s">
        <v>15</v>
      </c>
      <c r="D11" s="4">
        <v>12415</v>
      </c>
    </row>
    <row r="12" spans="1:4">
      <c r="A12" s="18" t="s">
        <v>46</v>
      </c>
      <c r="B12" s="12">
        <v>37</v>
      </c>
      <c r="C12" s="18" t="s">
        <v>47</v>
      </c>
      <c r="D12" s="19">
        <v>2419</v>
      </c>
    </row>
    <row r="13" spans="1:4">
      <c r="A13" s="2" t="s">
        <v>90</v>
      </c>
      <c r="B13" s="5">
        <v>50</v>
      </c>
      <c r="C13" s="2" t="s">
        <v>91</v>
      </c>
      <c r="D13" s="4">
        <v>684</v>
      </c>
    </row>
    <row r="14" spans="1:4" ht="26.25">
      <c r="D14" s="22">
        <f>SUM(D2:D13)</f>
        <v>60212</v>
      </c>
    </row>
    <row r="15" spans="1:4">
      <c r="A15" s="3" t="s">
        <v>138</v>
      </c>
      <c r="B15" s="16"/>
    </row>
    <row r="16" spans="1:4">
      <c r="A16" t="s">
        <v>139</v>
      </c>
    </row>
    <row r="17" spans="1:1">
      <c r="A17" t="s">
        <v>142</v>
      </c>
    </row>
  </sheetData>
  <sortState xmlns:xlrd2="http://schemas.microsoft.com/office/spreadsheetml/2017/richdata2" ref="A2:D17">
    <sortCondition ref="C1:C17"/>
  </sortState>
  <hyperlinks>
    <hyperlink ref="A15" r:id="rId1" display="DocumentFormat.OpenXml.Packaging.HyperlinkRelationship" xr:uid="{7644979F-576F-4C0E-A04D-CF14BBB97A2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F5C5-9D02-4EA2-AED0-91A4C1B86750}">
  <dimension ref="A1:H17"/>
  <sheetViews>
    <sheetView tabSelected="1" topLeftCell="C1" workbookViewId="0">
      <pane ySplit="1" topLeftCell="A2" activePane="bottomLeft" state="frozen"/>
      <selection activeCell="C1" sqref="C1"/>
      <selection pane="bottomLeft" activeCell="C1" sqref="C1:H14"/>
    </sheetView>
  </sheetViews>
  <sheetFormatPr defaultColWidth="68.5703125" defaultRowHeight="15"/>
  <cols>
    <col min="1" max="1" width="21.7109375" customWidth="1"/>
    <col min="2" max="2" width="6.5703125" customWidth="1"/>
    <col min="3" max="3" width="30.7109375" customWidth="1"/>
    <col min="4" max="4" width="23.140625" style="4" customWidth="1"/>
    <col min="5" max="6" width="17.42578125" customWidth="1"/>
    <col min="7" max="7" width="20.85546875" customWidth="1"/>
    <col min="8" max="8" width="23.5703125" style="11" customWidth="1"/>
  </cols>
  <sheetData>
    <row r="1" spans="1:8" ht="81" customHeight="1">
      <c r="A1" s="1" t="s">
        <v>0</v>
      </c>
      <c r="B1" s="1" t="s">
        <v>1</v>
      </c>
      <c r="C1" s="1" t="s">
        <v>2</v>
      </c>
      <c r="D1" s="1" t="s">
        <v>141</v>
      </c>
      <c r="E1" s="1" t="s">
        <v>3</v>
      </c>
      <c r="F1" s="1" t="s">
        <v>143</v>
      </c>
      <c r="G1" s="8" t="s">
        <v>144</v>
      </c>
      <c r="H1" s="10" t="s">
        <v>145</v>
      </c>
    </row>
    <row r="2" spans="1:8">
      <c r="A2" s="2" t="s">
        <v>12</v>
      </c>
      <c r="B2" s="2">
        <v>17</v>
      </c>
      <c r="C2" s="2" t="s">
        <v>13</v>
      </c>
      <c r="D2" s="4">
        <v>9722</v>
      </c>
      <c r="E2" s="4">
        <v>3288</v>
      </c>
      <c r="F2" s="4">
        <f t="shared" ref="F2:F13" si="0">D2+E2</f>
        <v>13010</v>
      </c>
      <c r="G2" s="9">
        <v>86317</v>
      </c>
      <c r="H2" s="11">
        <f t="shared" ref="H2:H13" si="1">D2/G2</f>
        <v>0.11263134724330086</v>
      </c>
    </row>
    <row r="3" spans="1:8">
      <c r="A3" s="2" t="s">
        <v>96</v>
      </c>
      <c r="B3" s="2">
        <v>64</v>
      </c>
      <c r="C3" s="2" t="s">
        <v>97</v>
      </c>
      <c r="D3" s="4">
        <v>214</v>
      </c>
      <c r="E3" s="4">
        <v>8</v>
      </c>
      <c r="F3" s="4">
        <f t="shared" si="0"/>
        <v>222</v>
      </c>
      <c r="G3" s="9">
        <v>5156</v>
      </c>
      <c r="H3" s="11">
        <f t="shared" si="1"/>
        <v>4.1505042668735455E-2</v>
      </c>
    </row>
    <row r="4" spans="1:8">
      <c r="A4" s="2" t="s">
        <v>8</v>
      </c>
      <c r="B4" s="2">
        <v>9</v>
      </c>
      <c r="C4" s="2" t="s">
        <v>9</v>
      </c>
      <c r="D4" s="4">
        <v>13623</v>
      </c>
      <c r="E4" s="4">
        <v>8787</v>
      </c>
      <c r="F4" s="4">
        <f t="shared" si="0"/>
        <v>22410</v>
      </c>
      <c r="G4" s="9">
        <v>144311</v>
      </c>
      <c r="H4" s="11">
        <f t="shared" si="1"/>
        <v>9.440028826631372E-2</v>
      </c>
    </row>
    <row r="5" spans="1:8">
      <c r="A5" s="2" t="s">
        <v>108</v>
      </c>
      <c r="B5" s="2">
        <v>56</v>
      </c>
      <c r="C5" s="2" t="s">
        <v>109</v>
      </c>
      <c r="D5" s="4">
        <v>310</v>
      </c>
      <c r="E5" s="4">
        <v>0</v>
      </c>
      <c r="F5" s="4">
        <f t="shared" si="0"/>
        <v>310</v>
      </c>
      <c r="G5" s="9">
        <v>4494</v>
      </c>
      <c r="H5" s="11">
        <f t="shared" si="1"/>
        <v>6.8980863373386742E-2</v>
      </c>
    </row>
    <row r="6" spans="1:8">
      <c r="A6" s="2" t="s">
        <v>78</v>
      </c>
      <c r="B6" s="2">
        <v>51</v>
      </c>
      <c r="C6" s="2" t="s">
        <v>79</v>
      </c>
      <c r="D6" s="4">
        <v>414</v>
      </c>
      <c r="E6" s="4">
        <v>39</v>
      </c>
      <c r="F6" s="4">
        <f t="shared" si="0"/>
        <v>453</v>
      </c>
      <c r="G6" s="9">
        <v>6106</v>
      </c>
      <c r="H6" s="11">
        <f t="shared" si="1"/>
        <v>6.7802161808057648E-2</v>
      </c>
    </row>
    <row r="7" spans="1:8">
      <c r="A7" s="2" t="s">
        <v>74</v>
      </c>
      <c r="B7" s="2">
        <v>53</v>
      </c>
      <c r="C7" s="2" t="s">
        <v>75</v>
      </c>
      <c r="D7" s="4">
        <v>384</v>
      </c>
      <c r="E7" s="4">
        <v>47</v>
      </c>
      <c r="F7" s="4">
        <f t="shared" si="0"/>
        <v>431</v>
      </c>
      <c r="G7" s="9">
        <v>7357</v>
      </c>
      <c r="H7" s="11">
        <f t="shared" si="1"/>
        <v>5.2195188256082645E-2</v>
      </c>
    </row>
    <row r="8" spans="1:8">
      <c r="A8" s="2" t="s">
        <v>122</v>
      </c>
      <c r="B8" s="2">
        <v>42</v>
      </c>
      <c r="C8" s="2" t="s">
        <v>123</v>
      </c>
      <c r="D8" s="4">
        <v>1251</v>
      </c>
      <c r="E8" s="4">
        <v>0</v>
      </c>
      <c r="F8" s="4">
        <f t="shared" si="0"/>
        <v>1251</v>
      </c>
      <c r="G8" s="9">
        <v>18009</v>
      </c>
      <c r="H8" s="11">
        <f t="shared" si="1"/>
        <v>6.9465267366316835E-2</v>
      </c>
    </row>
    <row r="9" spans="1:8">
      <c r="A9" s="2" t="s">
        <v>128</v>
      </c>
      <c r="B9" s="2">
        <v>67</v>
      </c>
      <c r="C9" s="2" t="s">
        <v>129</v>
      </c>
      <c r="D9" s="4">
        <v>87</v>
      </c>
      <c r="E9" s="4">
        <v>0</v>
      </c>
      <c r="F9" s="4">
        <f t="shared" si="0"/>
        <v>87</v>
      </c>
      <c r="G9" s="9">
        <v>2735</v>
      </c>
      <c r="H9" s="11">
        <f t="shared" si="1"/>
        <v>3.1809872029250459E-2</v>
      </c>
    </row>
    <row r="10" spans="1:8">
      <c r="A10" s="2" t="s">
        <v>6</v>
      </c>
      <c r="B10" s="2">
        <v>5</v>
      </c>
      <c r="C10" s="12" t="s">
        <v>7</v>
      </c>
      <c r="D10" s="13">
        <v>18689</v>
      </c>
      <c r="E10" s="13">
        <v>9300</v>
      </c>
      <c r="F10" s="13">
        <f t="shared" si="0"/>
        <v>27989</v>
      </c>
      <c r="G10" s="14">
        <v>92723</v>
      </c>
      <c r="H10" s="15">
        <f t="shared" si="1"/>
        <v>0.20155732666113046</v>
      </c>
    </row>
    <row r="11" spans="1:8">
      <c r="A11" s="2" t="s">
        <v>14</v>
      </c>
      <c r="B11" s="2">
        <v>12</v>
      </c>
      <c r="C11" s="2" t="s">
        <v>15</v>
      </c>
      <c r="D11" s="4">
        <v>12415</v>
      </c>
      <c r="E11" s="4">
        <v>2901</v>
      </c>
      <c r="F11" s="4">
        <f t="shared" si="0"/>
        <v>15316</v>
      </c>
      <c r="G11" s="9">
        <v>113569</v>
      </c>
      <c r="H11" s="11">
        <f t="shared" si="1"/>
        <v>0.10931680300081889</v>
      </c>
    </row>
    <row r="12" spans="1:8">
      <c r="A12" s="2" t="s">
        <v>46</v>
      </c>
      <c r="B12" s="2">
        <v>37</v>
      </c>
      <c r="C12" s="12" t="s">
        <v>47</v>
      </c>
      <c r="D12" s="13">
        <v>2419</v>
      </c>
      <c r="E12" s="13">
        <v>238</v>
      </c>
      <c r="F12" s="13">
        <f t="shared" si="0"/>
        <v>2657</v>
      </c>
      <c r="G12" s="14">
        <v>31015</v>
      </c>
      <c r="H12" s="15">
        <f t="shared" si="1"/>
        <v>7.7994518781234881E-2</v>
      </c>
    </row>
    <row r="13" spans="1:8">
      <c r="A13" s="2" t="s">
        <v>90</v>
      </c>
      <c r="B13" s="2">
        <v>50</v>
      </c>
      <c r="C13" s="2" t="s">
        <v>91</v>
      </c>
      <c r="D13" s="4">
        <v>684</v>
      </c>
      <c r="E13" s="4">
        <v>16</v>
      </c>
      <c r="F13" s="4">
        <f t="shared" si="0"/>
        <v>700</v>
      </c>
      <c r="G13" s="9">
        <v>9342</v>
      </c>
      <c r="H13" s="11">
        <f t="shared" si="1"/>
        <v>7.3217726396917149E-2</v>
      </c>
    </row>
    <row r="14" spans="1:8" ht="26.25">
      <c r="D14" s="22">
        <f>SUM(D2:D13)</f>
        <v>60212</v>
      </c>
      <c r="E14" s="22">
        <f>SUM(E2:E13)</f>
        <v>24624</v>
      </c>
      <c r="F14" s="22">
        <f>SUM(F2:F13)</f>
        <v>84836</v>
      </c>
      <c r="G14" s="22">
        <f>SUM(G2:G13)</f>
        <v>521134</v>
      </c>
      <c r="H14" s="23">
        <v>0.16</v>
      </c>
    </row>
    <row r="15" spans="1:8">
      <c r="A15" s="3" t="s">
        <v>138</v>
      </c>
      <c r="B15" s="3"/>
    </row>
    <row r="16" spans="1:8">
      <c r="A16" t="s">
        <v>139</v>
      </c>
    </row>
    <row r="17" spans="1:1">
      <c r="A17" t="s">
        <v>142</v>
      </c>
    </row>
  </sheetData>
  <sortState xmlns:xlrd2="http://schemas.microsoft.com/office/spreadsheetml/2017/richdata2" ref="A2:H17">
    <sortCondition ref="C1:C17"/>
  </sortState>
  <hyperlinks>
    <hyperlink ref="A15" r:id="rId1" display="DocumentFormat.OpenXml.Packaging.HyperlinkRelationship" xr:uid="{F11E21C2-409A-451D-9260-96B0F3A82D14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workbookViewId="0">
      <pane ySplit="1" topLeftCell="A2" activePane="bottomLeft" state="frozen"/>
      <selection pane="bottomLeft" activeCell="A4" sqref="A4:D4"/>
    </sheetView>
  </sheetViews>
  <sheetFormatPr defaultRowHeight="15"/>
  <cols>
    <col min="1" max="1" width="11"/>
    <col min="3" max="3" width="49"/>
    <col min="4" max="4" width="17.7109375" style="4" customWidth="1"/>
  </cols>
  <sheetData>
    <row r="1" spans="1:4" ht="30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58</v>
      </c>
      <c r="B2" s="2">
        <v>28</v>
      </c>
      <c r="C2" s="2" t="s">
        <v>59</v>
      </c>
      <c r="D2" s="4">
        <v>129</v>
      </c>
    </row>
    <row r="3" spans="1:4">
      <c r="A3" s="2" t="s">
        <v>88</v>
      </c>
      <c r="B3" s="2">
        <v>43</v>
      </c>
      <c r="C3" s="2" t="s">
        <v>89</v>
      </c>
      <c r="D3" s="4">
        <v>16</v>
      </c>
    </row>
    <row r="4" spans="1:4">
      <c r="A4" s="2" t="s">
        <v>12</v>
      </c>
      <c r="B4" s="2">
        <v>5</v>
      </c>
      <c r="C4" s="2" t="s">
        <v>13</v>
      </c>
      <c r="D4" s="4">
        <v>3288</v>
      </c>
    </row>
    <row r="5" spans="1:4">
      <c r="A5" s="2" t="s">
        <v>86</v>
      </c>
      <c r="B5" s="2">
        <v>42</v>
      </c>
      <c r="C5" s="2" t="s">
        <v>87</v>
      </c>
      <c r="D5" s="4">
        <v>21</v>
      </c>
    </row>
    <row r="6" spans="1:4">
      <c r="A6" s="2" t="s">
        <v>22</v>
      </c>
      <c r="B6" s="2">
        <v>10</v>
      </c>
      <c r="C6" s="2" t="s">
        <v>23</v>
      </c>
      <c r="D6" s="4">
        <v>1238</v>
      </c>
    </row>
    <row r="7" spans="1:4">
      <c r="A7" s="2" t="s">
        <v>26</v>
      </c>
      <c r="B7" s="2">
        <v>12</v>
      </c>
      <c r="C7" s="2" t="s">
        <v>27</v>
      </c>
      <c r="D7" s="4">
        <v>1033</v>
      </c>
    </row>
    <row r="8" spans="1:4">
      <c r="A8" s="2" t="s">
        <v>96</v>
      </c>
      <c r="B8" s="2">
        <v>47</v>
      </c>
      <c r="C8" s="2" t="s">
        <v>97</v>
      </c>
      <c r="D8" s="4">
        <v>8</v>
      </c>
    </row>
    <row r="9" spans="1:4">
      <c r="A9" s="2" t="s">
        <v>82</v>
      </c>
      <c r="B9" s="2">
        <v>40</v>
      </c>
      <c r="C9" s="2" t="s">
        <v>83</v>
      </c>
      <c r="D9" s="4">
        <v>30</v>
      </c>
    </row>
    <row r="10" spans="1:4">
      <c r="A10" s="2" t="s">
        <v>98</v>
      </c>
      <c r="B10" s="2">
        <v>48</v>
      </c>
      <c r="C10" s="2" t="s">
        <v>99</v>
      </c>
      <c r="D10" s="4">
        <v>8</v>
      </c>
    </row>
    <row r="11" spans="1:4">
      <c r="A11" s="2" t="s">
        <v>16</v>
      </c>
      <c r="B11" s="2">
        <v>7</v>
      </c>
      <c r="C11" s="2" t="s">
        <v>17</v>
      </c>
      <c r="D11" s="4">
        <v>1735</v>
      </c>
    </row>
    <row r="12" spans="1:4">
      <c r="A12" s="2" t="s">
        <v>70</v>
      </c>
      <c r="B12" s="2">
        <v>34</v>
      </c>
      <c r="C12" s="2" t="s">
        <v>71</v>
      </c>
      <c r="D12" s="4">
        <v>90</v>
      </c>
    </row>
    <row r="13" spans="1:4">
      <c r="A13" s="2" t="s">
        <v>92</v>
      </c>
      <c r="B13" s="2">
        <v>45</v>
      </c>
      <c r="C13" s="2" t="s">
        <v>93</v>
      </c>
      <c r="D13" s="4">
        <v>14</v>
      </c>
    </row>
    <row r="14" spans="1:4">
      <c r="A14" s="2" t="s">
        <v>104</v>
      </c>
      <c r="B14" s="2">
        <v>51</v>
      </c>
      <c r="C14" s="2" t="s">
        <v>105</v>
      </c>
      <c r="D14" s="4">
        <v>0</v>
      </c>
    </row>
    <row r="15" spans="1:4">
      <c r="A15" s="2" t="s">
        <v>106</v>
      </c>
      <c r="B15" s="2">
        <v>52</v>
      </c>
      <c r="C15" s="2" t="s">
        <v>107</v>
      </c>
      <c r="D15" s="4">
        <v>0</v>
      </c>
    </row>
    <row r="16" spans="1:4">
      <c r="A16" s="2" t="s">
        <v>4</v>
      </c>
      <c r="B16" s="2">
        <v>1</v>
      </c>
      <c r="C16" s="2" t="s">
        <v>5</v>
      </c>
      <c r="D16" s="4">
        <v>11899</v>
      </c>
    </row>
    <row r="17" spans="1:4">
      <c r="A17" s="2" t="s">
        <v>8</v>
      </c>
      <c r="B17" s="2">
        <v>3</v>
      </c>
      <c r="C17" s="2" t="s">
        <v>9</v>
      </c>
      <c r="D17" s="4">
        <v>8787</v>
      </c>
    </row>
    <row r="18" spans="1:4">
      <c r="A18" s="2" t="s">
        <v>84</v>
      </c>
      <c r="B18" s="2">
        <v>41</v>
      </c>
      <c r="C18" s="2" t="s">
        <v>85</v>
      </c>
      <c r="D18" s="4">
        <v>26</v>
      </c>
    </row>
    <row r="19" spans="1:4">
      <c r="A19" s="2" t="s">
        <v>108</v>
      </c>
      <c r="B19" s="2">
        <v>53</v>
      </c>
      <c r="C19" s="2" t="s">
        <v>109</v>
      </c>
      <c r="D19" s="4">
        <v>0</v>
      </c>
    </row>
    <row r="20" spans="1:4">
      <c r="A20" s="2" t="s">
        <v>80</v>
      </c>
      <c r="B20" s="2">
        <v>39</v>
      </c>
      <c r="C20" s="2" t="s">
        <v>81</v>
      </c>
      <c r="D20" s="4">
        <v>34</v>
      </c>
    </row>
    <row r="21" spans="1:4">
      <c r="A21" s="2" t="s">
        <v>110</v>
      </c>
      <c r="B21" s="2">
        <v>54</v>
      </c>
      <c r="C21" s="2" t="s">
        <v>111</v>
      </c>
      <c r="D21" s="4">
        <v>0</v>
      </c>
    </row>
    <row r="22" spans="1:4">
      <c r="A22" s="2" t="s">
        <v>112</v>
      </c>
      <c r="B22" s="2">
        <v>55</v>
      </c>
      <c r="C22" s="2" t="s">
        <v>113</v>
      </c>
      <c r="D22" s="4">
        <v>0</v>
      </c>
    </row>
    <row r="23" spans="1:4">
      <c r="A23" s="2" t="s">
        <v>78</v>
      </c>
      <c r="B23" s="2">
        <v>38</v>
      </c>
      <c r="C23" s="2" t="s">
        <v>79</v>
      </c>
      <c r="D23" s="4">
        <v>39</v>
      </c>
    </row>
    <row r="24" spans="1:4">
      <c r="A24" s="2" t="s">
        <v>114</v>
      </c>
      <c r="B24" s="2">
        <v>56</v>
      </c>
      <c r="C24" s="2" t="s">
        <v>115</v>
      </c>
      <c r="D24" s="4">
        <v>0</v>
      </c>
    </row>
    <row r="25" spans="1:4">
      <c r="A25" s="2" t="s">
        <v>116</v>
      </c>
      <c r="B25" s="2">
        <v>57</v>
      </c>
      <c r="C25" s="2" t="s">
        <v>117</v>
      </c>
      <c r="D25" s="4">
        <v>0</v>
      </c>
    </row>
    <row r="26" spans="1:4">
      <c r="A26" s="2" t="s">
        <v>118</v>
      </c>
      <c r="B26" s="2">
        <v>58</v>
      </c>
      <c r="C26" s="2" t="s">
        <v>119</v>
      </c>
      <c r="D26" s="4">
        <v>0</v>
      </c>
    </row>
    <row r="27" spans="1:4">
      <c r="A27" s="2" t="s">
        <v>68</v>
      </c>
      <c r="B27" s="2">
        <v>33</v>
      </c>
      <c r="C27" s="2" t="s">
        <v>69</v>
      </c>
      <c r="D27" s="4">
        <v>98</v>
      </c>
    </row>
    <row r="28" spans="1:4">
      <c r="A28" s="2" t="s">
        <v>120</v>
      </c>
      <c r="B28" s="2">
        <v>59</v>
      </c>
      <c r="C28" s="2" t="s">
        <v>121</v>
      </c>
      <c r="D28" s="4">
        <v>0</v>
      </c>
    </row>
    <row r="29" spans="1:4">
      <c r="A29" s="2" t="s">
        <v>10</v>
      </c>
      <c r="B29" s="2">
        <v>4</v>
      </c>
      <c r="C29" s="2" t="s">
        <v>11</v>
      </c>
      <c r="D29" s="4">
        <v>4766</v>
      </c>
    </row>
    <row r="30" spans="1:4">
      <c r="A30" s="2" t="s">
        <v>74</v>
      </c>
      <c r="B30" s="2">
        <v>36</v>
      </c>
      <c r="C30" s="2" t="s">
        <v>75</v>
      </c>
      <c r="D30" s="4">
        <v>47</v>
      </c>
    </row>
    <row r="31" spans="1:4">
      <c r="A31" s="2" t="s">
        <v>64</v>
      </c>
      <c r="B31" s="2">
        <v>31</v>
      </c>
      <c r="C31" s="2" t="s">
        <v>65</v>
      </c>
      <c r="D31" s="4">
        <v>109</v>
      </c>
    </row>
    <row r="32" spans="1:4">
      <c r="A32" s="2" t="s">
        <v>122</v>
      </c>
      <c r="B32" s="2">
        <v>60</v>
      </c>
      <c r="C32" s="2" t="s">
        <v>123</v>
      </c>
      <c r="D32" s="4">
        <v>0</v>
      </c>
    </row>
    <row r="33" spans="1:4">
      <c r="A33" s="2" t="s">
        <v>100</v>
      </c>
      <c r="B33" s="2">
        <v>49</v>
      </c>
      <c r="C33" s="2" t="s">
        <v>101</v>
      </c>
      <c r="D33" s="4">
        <v>5</v>
      </c>
    </row>
    <row r="34" spans="1:4">
      <c r="A34" s="2" t="s">
        <v>124</v>
      </c>
      <c r="B34" s="2">
        <v>61</v>
      </c>
      <c r="C34" s="2" t="s">
        <v>125</v>
      </c>
      <c r="D34" s="4">
        <v>0</v>
      </c>
    </row>
    <row r="35" spans="1:4">
      <c r="A35" s="2" t="s">
        <v>54</v>
      </c>
      <c r="B35" s="2">
        <v>26</v>
      </c>
      <c r="C35" s="2" t="s">
        <v>55</v>
      </c>
      <c r="D35" s="4">
        <v>141</v>
      </c>
    </row>
    <row r="36" spans="1:4">
      <c r="A36" s="2" t="s">
        <v>44</v>
      </c>
      <c r="B36" s="2">
        <v>21</v>
      </c>
      <c r="C36" s="2" t="s">
        <v>45</v>
      </c>
      <c r="D36" s="4">
        <v>258</v>
      </c>
    </row>
    <row r="37" spans="1:4">
      <c r="A37" s="2" t="s">
        <v>48</v>
      </c>
      <c r="B37" s="2">
        <v>23</v>
      </c>
      <c r="C37" s="2" t="s">
        <v>49</v>
      </c>
      <c r="D37" s="4">
        <v>206</v>
      </c>
    </row>
    <row r="38" spans="1:4">
      <c r="A38" s="2" t="s">
        <v>126</v>
      </c>
      <c r="B38" s="2">
        <v>62</v>
      </c>
      <c r="C38" s="2" t="s">
        <v>127</v>
      </c>
      <c r="D38" s="4">
        <v>0</v>
      </c>
    </row>
    <row r="39" spans="1:4">
      <c r="A39" s="2" t="s">
        <v>128</v>
      </c>
      <c r="B39" s="2">
        <v>63</v>
      </c>
      <c r="C39" s="2" t="s">
        <v>129</v>
      </c>
      <c r="D39" s="4">
        <v>0</v>
      </c>
    </row>
    <row r="40" spans="1:4">
      <c r="A40" s="2" t="s">
        <v>130</v>
      </c>
      <c r="B40" s="2">
        <v>64</v>
      </c>
      <c r="C40" s="2" t="s">
        <v>131</v>
      </c>
      <c r="D40" s="4">
        <v>0</v>
      </c>
    </row>
    <row r="41" spans="1:4">
      <c r="A41" s="2" t="s">
        <v>56</v>
      </c>
      <c r="B41" s="2">
        <v>27</v>
      </c>
      <c r="C41" s="2" t="s">
        <v>57</v>
      </c>
      <c r="D41" s="4">
        <v>132</v>
      </c>
    </row>
    <row r="42" spans="1:4">
      <c r="A42" s="2" t="s">
        <v>50</v>
      </c>
      <c r="B42" s="2">
        <v>24</v>
      </c>
      <c r="C42" s="2" t="s">
        <v>51</v>
      </c>
      <c r="D42" s="4">
        <v>162</v>
      </c>
    </row>
    <row r="43" spans="1:4">
      <c r="A43" s="2" t="s">
        <v>40</v>
      </c>
      <c r="B43" s="2">
        <v>19</v>
      </c>
      <c r="C43" s="2" t="s">
        <v>41</v>
      </c>
      <c r="D43" s="4">
        <v>374</v>
      </c>
    </row>
    <row r="44" spans="1:4">
      <c r="A44" s="2" t="s">
        <v>18</v>
      </c>
      <c r="B44" s="2">
        <v>8</v>
      </c>
      <c r="C44" s="2" t="s">
        <v>19</v>
      </c>
      <c r="D44" s="4">
        <v>1270</v>
      </c>
    </row>
    <row r="45" spans="1:4">
      <c r="A45" s="2" t="s">
        <v>20</v>
      </c>
      <c r="B45" s="2">
        <v>9</v>
      </c>
      <c r="C45" s="2" t="s">
        <v>21</v>
      </c>
      <c r="D45" s="4">
        <v>1240</v>
      </c>
    </row>
    <row r="46" spans="1:4">
      <c r="A46" s="2" t="s">
        <v>32</v>
      </c>
      <c r="B46" s="2">
        <v>15</v>
      </c>
      <c r="C46" s="2" t="s">
        <v>33</v>
      </c>
      <c r="D46" s="4">
        <v>487</v>
      </c>
    </row>
    <row r="47" spans="1:4">
      <c r="A47" s="20" t="s">
        <v>6</v>
      </c>
      <c r="B47" s="20">
        <v>2</v>
      </c>
      <c r="C47" s="20" t="s">
        <v>7</v>
      </c>
      <c r="D47" s="21">
        <v>9300</v>
      </c>
    </row>
    <row r="48" spans="1:4">
      <c r="A48" s="2" t="s">
        <v>94</v>
      </c>
      <c r="B48" s="2">
        <v>46</v>
      </c>
      <c r="C48" s="2" t="s">
        <v>95</v>
      </c>
      <c r="D48" s="4">
        <v>10</v>
      </c>
    </row>
    <row r="49" spans="1:4">
      <c r="A49" s="2" t="s">
        <v>36</v>
      </c>
      <c r="B49" s="2">
        <v>17</v>
      </c>
      <c r="C49" s="2" t="s">
        <v>37</v>
      </c>
      <c r="D49" s="4">
        <v>421</v>
      </c>
    </row>
    <row r="50" spans="1:4">
      <c r="A50" s="2" t="s">
        <v>60</v>
      </c>
      <c r="B50" s="2">
        <v>29</v>
      </c>
      <c r="C50" s="2" t="s">
        <v>61</v>
      </c>
      <c r="D50" s="4">
        <v>113</v>
      </c>
    </row>
    <row r="51" spans="1:4">
      <c r="A51" s="2" t="s">
        <v>42</v>
      </c>
      <c r="B51" s="2">
        <v>20</v>
      </c>
      <c r="C51" s="2" t="s">
        <v>43</v>
      </c>
      <c r="D51" s="4">
        <v>309</v>
      </c>
    </row>
    <row r="52" spans="1:4">
      <c r="A52" s="2" t="s">
        <v>34</v>
      </c>
      <c r="B52" s="2">
        <v>16</v>
      </c>
      <c r="C52" s="2" t="s">
        <v>35</v>
      </c>
      <c r="D52" s="4">
        <v>450</v>
      </c>
    </row>
    <row r="53" spans="1:4">
      <c r="A53" s="2" t="s">
        <v>24</v>
      </c>
      <c r="B53" s="2">
        <v>11</v>
      </c>
      <c r="C53" s="2" t="s">
        <v>25</v>
      </c>
      <c r="D53" s="4">
        <v>1138</v>
      </c>
    </row>
    <row r="54" spans="1:4">
      <c r="A54" s="2" t="s">
        <v>38</v>
      </c>
      <c r="B54" s="2">
        <v>18</v>
      </c>
      <c r="C54" s="2" t="s">
        <v>39</v>
      </c>
      <c r="D54" s="4">
        <v>376</v>
      </c>
    </row>
    <row r="55" spans="1:4">
      <c r="A55" s="2" t="s">
        <v>76</v>
      </c>
      <c r="B55" s="2">
        <v>37</v>
      </c>
      <c r="C55" s="2" t="s">
        <v>77</v>
      </c>
      <c r="D55" s="4">
        <v>42</v>
      </c>
    </row>
    <row r="56" spans="1:4">
      <c r="A56" s="2" t="s">
        <v>14</v>
      </c>
      <c r="B56" s="2">
        <v>6</v>
      </c>
      <c r="C56" s="2" t="s">
        <v>15</v>
      </c>
      <c r="D56" s="4">
        <v>2901</v>
      </c>
    </row>
    <row r="57" spans="1:4">
      <c r="A57" s="2" t="s">
        <v>72</v>
      </c>
      <c r="B57" s="2">
        <v>35</v>
      </c>
      <c r="C57" s="2" t="s">
        <v>73</v>
      </c>
      <c r="D57" s="4">
        <v>62</v>
      </c>
    </row>
    <row r="58" spans="1:4">
      <c r="A58" s="2" t="s">
        <v>28</v>
      </c>
      <c r="B58" s="2">
        <v>13</v>
      </c>
      <c r="C58" s="2" t="s">
        <v>29</v>
      </c>
      <c r="D58" s="4">
        <v>734</v>
      </c>
    </row>
    <row r="59" spans="1:4">
      <c r="A59" s="2" t="s">
        <v>30</v>
      </c>
      <c r="B59" s="2">
        <v>14</v>
      </c>
      <c r="C59" s="2" t="s">
        <v>31</v>
      </c>
      <c r="D59" s="4">
        <v>717</v>
      </c>
    </row>
    <row r="60" spans="1:4">
      <c r="A60" s="2" t="s">
        <v>66</v>
      </c>
      <c r="B60" s="2">
        <v>32</v>
      </c>
      <c r="C60" s="2" t="s">
        <v>67</v>
      </c>
      <c r="D60" s="4">
        <v>104</v>
      </c>
    </row>
    <row r="61" spans="1:4">
      <c r="A61" s="2" t="s">
        <v>102</v>
      </c>
      <c r="B61" s="2">
        <v>50</v>
      </c>
      <c r="C61" s="2" t="s">
        <v>103</v>
      </c>
      <c r="D61" s="4">
        <v>5</v>
      </c>
    </row>
    <row r="62" spans="1:4">
      <c r="A62" s="2" t="s">
        <v>132</v>
      </c>
      <c r="B62" s="2">
        <v>65</v>
      </c>
      <c r="C62" s="2" t="s">
        <v>133</v>
      </c>
      <c r="D62" s="4">
        <v>0</v>
      </c>
    </row>
    <row r="63" spans="1:4">
      <c r="A63" s="2" t="s">
        <v>134</v>
      </c>
      <c r="B63" s="2">
        <v>66</v>
      </c>
      <c r="C63" s="2" t="s">
        <v>135</v>
      </c>
      <c r="D63" s="4">
        <v>0</v>
      </c>
    </row>
    <row r="64" spans="1:4">
      <c r="A64" s="2" t="s">
        <v>136</v>
      </c>
      <c r="B64" s="2">
        <v>67</v>
      </c>
      <c r="C64" s="2" t="s">
        <v>137</v>
      </c>
      <c r="D64" s="4">
        <v>0</v>
      </c>
    </row>
    <row r="65" spans="1:4">
      <c r="A65" s="2" t="s">
        <v>52</v>
      </c>
      <c r="B65" s="2">
        <v>25</v>
      </c>
      <c r="C65" s="2" t="s">
        <v>53</v>
      </c>
      <c r="D65" s="4">
        <v>153</v>
      </c>
    </row>
    <row r="66" spans="1:4">
      <c r="A66" s="2" t="s">
        <v>62</v>
      </c>
      <c r="B66" s="2">
        <v>30</v>
      </c>
      <c r="C66" s="2" t="s">
        <v>63</v>
      </c>
      <c r="D66" s="4">
        <v>110</v>
      </c>
    </row>
    <row r="67" spans="1:4">
      <c r="A67" s="2" t="s">
        <v>46</v>
      </c>
      <c r="B67" s="2">
        <v>22</v>
      </c>
      <c r="C67" s="2" t="s">
        <v>47</v>
      </c>
      <c r="D67" s="4">
        <v>238</v>
      </c>
    </row>
    <row r="68" spans="1:4">
      <c r="A68" s="2" t="s">
        <v>90</v>
      </c>
      <c r="B68" s="2">
        <v>44</v>
      </c>
      <c r="C68" s="2" t="s">
        <v>91</v>
      </c>
      <c r="D68" s="4">
        <v>16</v>
      </c>
    </row>
    <row r="70" spans="1:4">
      <c r="A70" s="3" t="s">
        <v>138</v>
      </c>
      <c r="B70" s="3"/>
    </row>
    <row r="71" spans="1:4">
      <c r="A71" t="s">
        <v>139</v>
      </c>
    </row>
    <row r="72" spans="1:4">
      <c r="A72" t="s">
        <v>140</v>
      </c>
    </row>
  </sheetData>
  <sortState xmlns:xlrd2="http://schemas.microsoft.com/office/spreadsheetml/2017/richdata2" ref="A2:D72">
    <sortCondition ref="C1:C72"/>
  </sortState>
  <hyperlinks>
    <hyperlink ref="A70" r:id="rId1" display="DocumentFormat.OpenXml.Packaging.HyperlinkRelationship" xr:uid="{00000000-0004-0000-0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C2B6D-D74E-47FA-B3B8-6938026C1737}">
  <dimension ref="A1:D72"/>
  <sheetViews>
    <sheetView workbookViewId="0">
      <selection activeCell="C10" sqref="C10"/>
    </sheetView>
  </sheetViews>
  <sheetFormatPr defaultColWidth="68.5703125" defaultRowHeight="15"/>
  <cols>
    <col min="1" max="1" width="9.85546875" customWidth="1"/>
    <col min="2" max="2" width="3.7109375" style="17" customWidth="1"/>
    <col min="3" max="3" width="48.7109375" customWidth="1"/>
    <col min="4" max="4" width="27.7109375" style="4" customWidth="1"/>
  </cols>
  <sheetData>
    <row r="1" spans="1:4" ht="43.5" customHeight="1">
      <c r="A1" s="1" t="s">
        <v>0</v>
      </c>
      <c r="B1" s="1" t="s">
        <v>1</v>
      </c>
      <c r="C1" s="1" t="s">
        <v>2</v>
      </c>
      <c r="D1" s="1" t="s">
        <v>141</v>
      </c>
    </row>
    <row r="2" spans="1:4">
      <c r="A2" s="2" t="s">
        <v>4</v>
      </c>
      <c r="B2" s="5">
        <v>1</v>
      </c>
      <c r="C2" s="2" t="s">
        <v>5</v>
      </c>
      <c r="D2" s="4">
        <v>43860</v>
      </c>
    </row>
    <row r="3" spans="1:4">
      <c r="A3" s="2" t="s">
        <v>10</v>
      </c>
      <c r="B3" s="5">
        <v>2</v>
      </c>
      <c r="C3" s="2" t="s">
        <v>11</v>
      </c>
      <c r="D3" s="4">
        <v>42729</v>
      </c>
    </row>
    <row r="4" spans="1:4">
      <c r="A4" s="2" t="s">
        <v>26</v>
      </c>
      <c r="B4" s="5">
        <v>3</v>
      </c>
      <c r="C4" s="2" t="s">
        <v>27</v>
      </c>
      <c r="D4" s="4">
        <v>30434</v>
      </c>
    </row>
    <row r="5" spans="1:4">
      <c r="A5" s="2" t="s">
        <v>36</v>
      </c>
      <c r="B5" s="5">
        <v>4</v>
      </c>
      <c r="C5" s="2" t="s">
        <v>37</v>
      </c>
      <c r="D5" s="4">
        <v>29230</v>
      </c>
    </row>
    <row r="6" spans="1:4">
      <c r="A6" s="2" t="s">
        <v>24</v>
      </c>
      <c r="B6" s="5">
        <v>5</v>
      </c>
      <c r="C6" s="2" t="s">
        <v>25</v>
      </c>
      <c r="D6" s="4">
        <v>26832</v>
      </c>
    </row>
    <row r="7" spans="1:4">
      <c r="A7" s="2" t="s">
        <v>18</v>
      </c>
      <c r="B7" s="5">
        <v>6</v>
      </c>
      <c r="C7" s="2" t="s">
        <v>19</v>
      </c>
      <c r="D7" s="4">
        <v>22635</v>
      </c>
    </row>
    <row r="8" spans="1:4">
      <c r="A8" s="2" t="s">
        <v>22</v>
      </c>
      <c r="B8" s="5">
        <v>7</v>
      </c>
      <c r="C8" s="2" t="s">
        <v>23</v>
      </c>
      <c r="D8" s="4">
        <v>21819</v>
      </c>
    </row>
    <row r="9" spans="1:4">
      <c r="A9" s="2" t="s">
        <v>42</v>
      </c>
      <c r="B9" s="5">
        <v>8</v>
      </c>
      <c r="C9" s="2" t="s">
        <v>43</v>
      </c>
      <c r="D9" s="4">
        <v>20364</v>
      </c>
    </row>
    <row r="10" spans="1:4">
      <c r="A10" s="2" t="s">
        <v>6</v>
      </c>
      <c r="B10" s="5">
        <v>9</v>
      </c>
      <c r="C10" s="5" t="s">
        <v>7</v>
      </c>
      <c r="D10" s="6">
        <v>18689</v>
      </c>
    </row>
    <row r="11" spans="1:4">
      <c r="A11" s="2" t="s">
        <v>38</v>
      </c>
      <c r="B11" s="5">
        <v>10</v>
      </c>
      <c r="C11" s="2" t="s">
        <v>39</v>
      </c>
      <c r="D11" s="4">
        <v>14141</v>
      </c>
    </row>
    <row r="12" spans="1:4">
      <c r="A12" s="2" t="s">
        <v>52</v>
      </c>
      <c r="B12" s="5">
        <v>11</v>
      </c>
      <c r="C12" s="2" t="s">
        <v>53</v>
      </c>
      <c r="D12" s="4">
        <v>14097</v>
      </c>
    </row>
    <row r="13" spans="1:4">
      <c r="A13" s="2" t="s">
        <v>34</v>
      </c>
      <c r="B13" s="5">
        <v>12</v>
      </c>
      <c r="C13" s="2" t="s">
        <v>35</v>
      </c>
      <c r="D13" s="4">
        <v>13832</v>
      </c>
    </row>
    <row r="14" spans="1:4">
      <c r="A14" s="2" t="s">
        <v>44</v>
      </c>
      <c r="B14" s="5">
        <v>13</v>
      </c>
      <c r="C14" s="2" t="s">
        <v>45</v>
      </c>
      <c r="D14" s="4">
        <v>13658</v>
      </c>
    </row>
    <row r="15" spans="1:4">
      <c r="A15" s="2" t="s">
        <v>16</v>
      </c>
      <c r="B15" s="5">
        <v>14</v>
      </c>
      <c r="C15" s="2" t="s">
        <v>17</v>
      </c>
      <c r="D15" s="4">
        <v>13656</v>
      </c>
    </row>
    <row r="16" spans="1:4">
      <c r="A16" s="2" t="s">
        <v>8</v>
      </c>
      <c r="B16" s="5">
        <v>15</v>
      </c>
      <c r="C16" s="2" t="s">
        <v>9</v>
      </c>
      <c r="D16" s="4">
        <v>13623</v>
      </c>
    </row>
    <row r="17" spans="1:4">
      <c r="A17" s="2" t="s">
        <v>14</v>
      </c>
      <c r="B17" s="5">
        <v>16</v>
      </c>
      <c r="C17" s="2" t="s">
        <v>15</v>
      </c>
      <c r="D17" s="4">
        <v>12415</v>
      </c>
    </row>
    <row r="18" spans="1:4">
      <c r="A18" s="2" t="s">
        <v>28</v>
      </c>
      <c r="B18" s="5">
        <v>17</v>
      </c>
      <c r="C18" s="2" t="s">
        <v>29</v>
      </c>
      <c r="D18" s="4">
        <v>11385</v>
      </c>
    </row>
    <row r="19" spans="1:4">
      <c r="A19" s="2" t="s">
        <v>12</v>
      </c>
      <c r="B19" s="5">
        <v>18</v>
      </c>
      <c r="C19" s="2" t="s">
        <v>13</v>
      </c>
      <c r="D19" s="4">
        <v>9722</v>
      </c>
    </row>
    <row r="20" spans="1:4">
      <c r="A20" s="2" t="s">
        <v>54</v>
      </c>
      <c r="B20" s="5">
        <v>19</v>
      </c>
      <c r="C20" s="2" t="s">
        <v>55</v>
      </c>
      <c r="D20" s="4">
        <v>8443</v>
      </c>
    </row>
    <row r="21" spans="1:4">
      <c r="A21" s="2" t="s">
        <v>72</v>
      </c>
      <c r="B21" s="5">
        <v>20</v>
      </c>
      <c r="C21" s="2" t="s">
        <v>73</v>
      </c>
      <c r="D21" s="4">
        <v>8351</v>
      </c>
    </row>
    <row r="22" spans="1:4">
      <c r="A22" s="2" t="s">
        <v>50</v>
      </c>
      <c r="B22" s="5">
        <v>21</v>
      </c>
      <c r="C22" s="2" t="s">
        <v>51</v>
      </c>
      <c r="D22" s="4">
        <v>8089</v>
      </c>
    </row>
    <row r="23" spans="1:4">
      <c r="A23" s="2" t="s">
        <v>56</v>
      </c>
      <c r="B23" s="5">
        <v>22</v>
      </c>
      <c r="C23" s="2" t="s">
        <v>57</v>
      </c>
      <c r="D23" s="4">
        <v>7832</v>
      </c>
    </row>
    <row r="24" spans="1:4">
      <c r="A24" s="2" t="s">
        <v>30</v>
      </c>
      <c r="B24" s="5">
        <v>23</v>
      </c>
      <c r="C24" s="2" t="s">
        <v>31</v>
      </c>
      <c r="D24" s="4">
        <v>7339</v>
      </c>
    </row>
    <row r="25" spans="1:4">
      <c r="A25" s="2" t="s">
        <v>60</v>
      </c>
      <c r="B25" s="5">
        <v>24</v>
      </c>
      <c r="C25" s="2" t="s">
        <v>61</v>
      </c>
      <c r="D25" s="4">
        <v>7259</v>
      </c>
    </row>
    <row r="26" spans="1:4">
      <c r="A26" s="2" t="s">
        <v>66</v>
      </c>
      <c r="B26" s="5">
        <v>25</v>
      </c>
      <c r="C26" s="2" t="s">
        <v>67</v>
      </c>
      <c r="D26" s="4">
        <v>6600</v>
      </c>
    </row>
    <row r="27" spans="1:4">
      <c r="A27" s="2" t="s">
        <v>48</v>
      </c>
      <c r="B27" s="5">
        <v>26</v>
      </c>
      <c r="C27" s="2" t="s">
        <v>49</v>
      </c>
      <c r="D27" s="4">
        <v>6274</v>
      </c>
    </row>
    <row r="28" spans="1:4">
      <c r="A28" s="2" t="s">
        <v>58</v>
      </c>
      <c r="B28" s="5">
        <v>27</v>
      </c>
      <c r="C28" s="2" t="s">
        <v>59</v>
      </c>
      <c r="D28" s="4">
        <v>6075</v>
      </c>
    </row>
    <row r="29" spans="1:4">
      <c r="A29" s="2" t="s">
        <v>70</v>
      </c>
      <c r="B29" s="5">
        <v>28</v>
      </c>
      <c r="C29" s="2" t="s">
        <v>71</v>
      </c>
      <c r="D29" s="4">
        <v>4585</v>
      </c>
    </row>
    <row r="30" spans="1:4">
      <c r="A30" s="2" t="s">
        <v>68</v>
      </c>
      <c r="B30" s="5">
        <v>29</v>
      </c>
      <c r="C30" s="2" t="s">
        <v>69</v>
      </c>
      <c r="D30" s="4">
        <v>4453</v>
      </c>
    </row>
    <row r="31" spans="1:4">
      <c r="A31" s="2" t="s">
        <v>82</v>
      </c>
      <c r="B31" s="5">
        <v>30</v>
      </c>
      <c r="C31" s="2" t="s">
        <v>83</v>
      </c>
      <c r="D31" s="4">
        <v>3692</v>
      </c>
    </row>
    <row r="32" spans="1:4">
      <c r="A32" s="2" t="s">
        <v>32</v>
      </c>
      <c r="B32" s="5">
        <v>31</v>
      </c>
      <c r="C32" s="2" t="s">
        <v>33</v>
      </c>
      <c r="D32" s="4">
        <v>3604</v>
      </c>
    </row>
    <row r="33" spans="1:4">
      <c r="A33" s="2" t="s">
        <v>98</v>
      </c>
      <c r="B33" s="5">
        <v>32</v>
      </c>
      <c r="C33" s="2" t="s">
        <v>99</v>
      </c>
      <c r="D33" s="4">
        <v>3410</v>
      </c>
    </row>
    <row r="34" spans="1:4">
      <c r="A34" s="2" t="s">
        <v>40</v>
      </c>
      <c r="B34" s="5">
        <v>33</v>
      </c>
      <c r="C34" s="2" t="s">
        <v>41</v>
      </c>
      <c r="D34" s="4">
        <v>3168</v>
      </c>
    </row>
    <row r="35" spans="1:4">
      <c r="A35" s="2" t="s">
        <v>64</v>
      </c>
      <c r="B35" s="5">
        <v>34</v>
      </c>
      <c r="C35" s="2" t="s">
        <v>65</v>
      </c>
      <c r="D35" s="4">
        <v>3100</v>
      </c>
    </row>
    <row r="36" spans="1:4">
      <c r="A36" s="2" t="s">
        <v>92</v>
      </c>
      <c r="B36" s="5">
        <v>35</v>
      </c>
      <c r="C36" s="2" t="s">
        <v>93</v>
      </c>
      <c r="D36" s="4">
        <v>2703</v>
      </c>
    </row>
    <row r="37" spans="1:4">
      <c r="A37" s="2" t="s">
        <v>84</v>
      </c>
      <c r="B37" s="5">
        <v>36</v>
      </c>
      <c r="C37" s="2" t="s">
        <v>85</v>
      </c>
      <c r="D37" s="4">
        <v>2443</v>
      </c>
    </row>
    <row r="38" spans="1:4">
      <c r="A38" s="18" t="s">
        <v>46</v>
      </c>
      <c r="B38" s="12">
        <v>37</v>
      </c>
      <c r="C38" s="18" t="s">
        <v>47</v>
      </c>
      <c r="D38" s="19">
        <v>2419</v>
      </c>
    </row>
    <row r="39" spans="1:4">
      <c r="A39" s="2" t="s">
        <v>20</v>
      </c>
      <c r="B39" s="5">
        <v>38</v>
      </c>
      <c r="C39" s="2" t="s">
        <v>21</v>
      </c>
      <c r="D39" s="4">
        <v>2411</v>
      </c>
    </row>
    <row r="40" spans="1:4">
      <c r="A40" s="2" t="s">
        <v>120</v>
      </c>
      <c r="B40" s="5">
        <v>39</v>
      </c>
      <c r="C40" s="2" t="s">
        <v>121</v>
      </c>
      <c r="D40" s="4">
        <v>2134</v>
      </c>
    </row>
    <row r="41" spans="1:4">
      <c r="A41" s="2" t="s">
        <v>76</v>
      </c>
      <c r="B41" s="5">
        <v>40</v>
      </c>
      <c r="C41" s="2" t="s">
        <v>77</v>
      </c>
      <c r="D41" s="4">
        <v>1877</v>
      </c>
    </row>
    <row r="42" spans="1:4">
      <c r="A42" s="2" t="s">
        <v>62</v>
      </c>
      <c r="B42" s="5">
        <v>41</v>
      </c>
      <c r="C42" s="2" t="s">
        <v>63</v>
      </c>
      <c r="D42" s="4">
        <v>1259</v>
      </c>
    </row>
    <row r="43" spans="1:4">
      <c r="A43" s="2" t="s">
        <v>122</v>
      </c>
      <c r="B43" s="5">
        <v>42</v>
      </c>
      <c r="C43" s="2" t="s">
        <v>123</v>
      </c>
      <c r="D43" s="4">
        <v>1251</v>
      </c>
    </row>
    <row r="44" spans="1:4">
      <c r="A44" s="2" t="s">
        <v>126</v>
      </c>
      <c r="B44" s="5">
        <v>43</v>
      </c>
      <c r="C44" s="2" t="s">
        <v>127</v>
      </c>
      <c r="D44" s="4">
        <v>1251</v>
      </c>
    </row>
    <row r="45" spans="1:4">
      <c r="A45" s="2" t="s">
        <v>102</v>
      </c>
      <c r="B45" s="5">
        <v>44</v>
      </c>
      <c r="C45" s="2" t="s">
        <v>103</v>
      </c>
      <c r="D45" s="4">
        <v>1209</v>
      </c>
    </row>
    <row r="46" spans="1:4">
      <c r="A46" s="2" t="s">
        <v>132</v>
      </c>
      <c r="B46" s="5">
        <v>45</v>
      </c>
      <c r="C46" s="2" t="s">
        <v>133</v>
      </c>
      <c r="D46" s="4">
        <v>1137</v>
      </c>
    </row>
    <row r="47" spans="1:4">
      <c r="A47" s="2" t="s">
        <v>80</v>
      </c>
      <c r="B47" s="5">
        <v>46</v>
      </c>
      <c r="C47" s="2" t="s">
        <v>81</v>
      </c>
      <c r="D47" s="4">
        <v>1135</v>
      </c>
    </row>
    <row r="48" spans="1:4">
      <c r="A48" s="2" t="s">
        <v>86</v>
      </c>
      <c r="B48" s="5">
        <v>47</v>
      </c>
      <c r="C48" s="2" t="s">
        <v>87</v>
      </c>
      <c r="D48" s="4">
        <v>977</v>
      </c>
    </row>
    <row r="49" spans="1:4">
      <c r="A49" s="2" t="s">
        <v>88</v>
      </c>
      <c r="B49" s="5">
        <v>48</v>
      </c>
      <c r="C49" s="2" t="s">
        <v>89</v>
      </c>
      <c r="D49" s="4">
        <v>822</v>
      </c>
    </row>
    <row r="50" spans="1:4">
      <c r="A50" s="2" t="s">
        <v>94</v>
      </c>
      <c r="B50" s="5">
        <v>49</v>
      </c>
      <c r="C50" s="2" t="s">
        <v>95</v>
      </c>
      <c r="D50" s="4">
        <v>728</v>
      </c>
    </row>
    <row r="51" spans="1:4">
      <c r="A51" s="2" t="s">
        <v>90</v>
      </c>
      <c r="B51" s="5">
        <v>50</v>
      </c>
      <c r="C51" s="2" t="s">
        <v>91</v>
      </c>
      <c r="D51" s="4">
        <v>684</v>
      </c>
    </row>
    <row r="52" spans="1:4">
      <c r="A52" s="2" t="s">
        <v>118</v>
      </c>
      <c r="B52" s="5">
        <v>51</v>
      </c>
      <c r="C52" s="2" t="s">
        <v>119</v>
      </c>
      <c r="D52" s="4">
        <v>439</v>
      </c>
    </row>
    <row r="53" spans="1:4">
      <c r="A53" s="2" t="s">
        <v>78</v>
      </c>
      <c r="B53" s="5">
        <v>52</v>
      </c>
      <c r="C53" s="2" t="s">
        <v>79</v>
      </c>
      <c r="D53" s="4">
        <v>414</v>
      </c>
    </row>
    <row r="54" spans="1:4">
      <c r="A54" s="2" t="s">
        <v>104</v>
      </c>
      <c r="B54" s="5">
        <v>53</v>
      </c>
      <c r="C54" s="2" t="s">
        <v>105</v>
      </c>
      <c r="D54" s="4">
        <v>399</v>
      </c>
    </row>
    <row r="55" spans="1:4">
      <c r="A55" s="2" t="s">
        <v>74</v>
      </c>
      <c r="B55" s="5">
        <v>54</v>
      </c>
      <c r="C55" s="2" t="s">
        <v>75</v>
      </c>
      <c r="D55" s="4">
        <v>384</v>
      </c>
    </row>
    <row r="56" spans="1:4">
      <c r="A56" s="2" t="s">
        <v>136</v>
      </c>
      <c r="B56" s="5">
        <v>55</v>
      </c>
      <c r="C56" s="2" t="s">
        <v>137</v>
      </c>
      <c r="D56" s="4">
        <v>352</v>
      </c>
    </row>
    <row r="57" spans="1:4">
      <c r="A57" s="2" t="s">
        <v>108</v>
      </c>
      <c r="B57" s="5">
        <v>56</v>
      </c>
      <c r="C57" s="2" t="s">
        <v>109</v>
      </c>
      <c r="D57" s="4">
        <v>310</v>
      </c>
    </row>
    <row r="58" spans="1:4">
      <c r="A58" s="2" t="s">
        <v>110</v>
      </c>
      <c r="B58" s="5">
        <v>57</v>
      </c>
      <c r="C58" s="2" t="s">
        <v>111</v>
      </c>
      <c r="D58" s="4">
        <v>299</v>
      </c>
    </row>
    <row r="59" spans="1:4">
      <c r="A59" s="2" t="s">
        <v>100</v>
      </c>
      <c r="B59" s="5">
        <v>58</v>
      </c>
      <c r="C59" s="2" t="s">
        <v>101</v>
      </c>
      <c r="D59" s="4">
        <v>294</v>
      </c>
    </row>
    <row r="60" spans="1:4">
      <c r="A60" s="2" t="s">
        <v>116</v>
      </c>
      <c r="B60" s="5">
        <v>59</v>
      </c>
      <c r="C60" s="2" t="s">
        <v>117</v>
      </c>
      <c r="D60" s="4">
        <v>287</v>
      </c>
    </row>
    <row r="61" spans="1:4">
      <c r="A61" s="2" t="s">
        <v>114</v>
      </c>
      <c r="B61" s="5">
        <v>60</v>
      </c>
      <c r="C61" s="2" t="s">
        <v>115</v>
      </c>
      <c r="D61" s="4">
        <v>268</v>
      </c>
    </row>
    <row r="62" spans="1:4">
      <c r="A62" s="2" t="s">
        <v>112</v>
      </c>
      <c r="B62" s="5">
        <v>61</v>
      </c>
      <c r="C62" s="2" t="s">
        <v>113</v>
      </c>
      <c r="D62" s="4">
        <v>239</v>
      </c>
    </row>
    <row r="63" spans="1:4">
      <c r="A63" s="2" t="s">
        <v>134</v>
      </c>
      <c r="B63" s="5">
        <v>62</v>
      </c>
      <c r="C63" s="2" t="s">
        <v>135</v>
      </c>
      <c r="D63" s="4">
        <v>229</v>
      </c>
    </row>
    <row r="64" spans="1:4">
      <c r="A64" s="2" t="s">
        <v>130</v>
      </c>
      <c r="B64" s="5">
        <v>63</v>
      </c>
      <c r="C64" s="2" t="s">
        <v>131</v>
      </c>
      <c r="D64" s="4">
        <v>225</v>
      </c>
    </row>
    <row r="65" spans="1:4">
      <c r="A65" s="2" t="s">
        <v>96</v>
      </c>
      <c r="B65" s="5">
        <v>64</v>
      </c>
      <c r="C65" s="2" t="s">
        <v>97</v>
      </c>
      <c r="D65" s="4">
        <v>214</v>
      </c>
    </row>
    <row r="66" spans="1:4">
      <c r="A66" s="2" t="s">
        <v>106</v>
      </c>
      <c r="B66" s="5">
        <v>65</v>
      </c>
      <c r="C66" s="2" t="s">
        <v>107</v>
      </c>
      <c r="D66" s="4">
        <v>121</v>
      </c>
    </row>
    <row r="67" spans="1:4">
      <c r="A67" s="2" t="s">
        <v>124</v>
      </c>
      <c r="B67" s="5">
        <v>66</v>
      </c>
      <c r="C67" s="2" t="s">
        <v>125</v>
      </c>
      <c r="D67" s="4">
        <v>120</v>
      </c>
    </row>
    <row r="68" spans="1:4">
      <c r="A68" s="2" t="s">
        <v>128</v>
      </c>
      <c r="B68" s="5">
        <v>67</v>
      </c>
      <c r="C68" s="2" t="s">
        <v>129</v>
      </c>
      <c r="D68" s="4">
        <v>87</v>
      </c>
    </row>
    <row r="70" spans="1:4">
      <c r="A70" s="3" t="s">
        <v>138</v>
      </c>
      <c r="B70" s="16"/>
    </row>
    <row r="71" spans="1:4">
      <c r="A71" t="s">
        <v>139</v>
      </c>
    </row>
    <row r="72" spans="1:4">
      <c r="A72" t="s">
        <v>142</v>
      </c>
    </row>
  </sheetData>
  <sortState xmlns:xlrd2="http://schemas.microsoft.com/office/spreadsheetml/2017/richdata2" ref="A2:D73">
    <sortCondition descending="1" ref="D1"/>
  </sortState>
  <hyperlinks>
    <hyperlink ref="A70" r:id="rId1" display="DocumentFormat.OpenXml.Packaging.HyperlinkRelationship" xr:uid="{FD1FA7DA-91AB-4689-B5FD-EB9A23F34E17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E556-68A0-49A1-9BDD-FF32A31F3304}">
  <dimension ref="A1:H72"/>
  <sheetViews>
    <sheetView topLeftCell="C1" workbookViewId="0">
      <selection activeCell="H10" sqref="H10"/>
    </sheetView>
  </sheetViews>
  <sheetFormatPr defaultColWidth="68.5703125" defaultRowHeight="15"/>
  <cols>
    <col min="1" max="1" width="21.7109375" customWidth="1"/>
    <col min="2" max="2" width="6.5703125" customWidth="1"/>
    <col min="3" max="3" width="30.7109375" customWidth="1"/>
    <col min="4" max="4" width="23.140625" style="4" customWidth="1"/>
    <col min="5" max="6" width="17.42578125" customWidth="1"/>
    <col min="7" max="7" width="20.85546875" customWidth="1"/>
    <col min="8" max="8" width="23.5703125" style="11" customWidth="1"/>
  </cols>
  <sheetData>
    <row r="1" spans="1:8" ht="81" customHeight="1">
      <c r="A1" s="1" t="s">
        <v>0</v>
      </c>
      <c r="B1" s="1" t="s">
        <v>1</v>
      </c>
      <c r="C1" s="1" t="s">
        <v>2</v>
      </c>
      <c r="D1" s="1" t="s">
        <v>141</v>
      </c>
      <c r="E1" s="1" t="s">
        <v>3</v>
      </c>
      <c r="F1" s="1" t="s">
        <v>143</v>
      </c>
      <c r="G1" s="8" t="s">
        <v>144</v>
      </c>
      <c r="H1" s="10" t="s">
        <v>145</v>
      </c>
    </row>
    <row r="2" spans="1:8">
      <c r="A2" s="2" t="s">
        <v>4</v>
      </c>
      <c r="B2" s="2">
        <v>1</v>
      </c>
      <c r="C2" s="2" t="s">
        <v>5</v>
      </c>
      <c r="D2" s="4">
        <v>43860</v>
      </c>
      <c r="E2" s="4">
        <v>11899</v>
      </c>
      <c r="F2" s="4">
        <f t="shared" ref="F2:F33" si="0">D2+E2</f>
        <v>55759</v>
      </c>
      <c r="G2" s="9">
        <v>471849</v>
      </c>
      <c r="H2" s="11">
        <f t="shared" ref="H2:H33" si="1">D2/G2</f>
        <v>9.295346604528143E-2</v>
      </c>
    </row>
    <row r="3" spans="1:8">
      <c r="A3" s="2" t="s">
        <v>10</v>
      </c>
      <c r="B3" s="2">
        <v>2</v>
      </c>
      <c r="C3" s="2" t="s">
        <v>11</v>
      </c>
      <c r="D3" s="4">
        <v>42729</v>
      </c>
      <c r="E3" s="4">
        <v>4766</v>
      </c>
      <c r="F3" s="4">
        <f t="shared" si="0"/>
        <v>47495</v>
      </c>
      <c r="G3" s="9">
        <v>708895</v>
      </c>
      <c r="H3" s="11">
        <f t="shared" si="1"/>
        <v>6.0275499192405081E-2</v>
      </c>
    </row>
    <row r="4" spans="1:8">
      <c r="A4" s="2" t="s">
        <v>26</v>
      </c>
      <c r="B4" s="2">
        <v>3</v>
      </c>
      <c r="C4" s="2" t="s">
        <v>27</v>
      </c>
      <c r="D4" s="4">
        <v>30434</v>
      </c>
      <c r="E4" s="4">
        <v>1033</v>
      </c>
      <c r="F4" s="4">
        <f t="shared" si="0"/>
        <v>31467</v>
      </c>
      <c r="G4" s="9">
        <v>1016959</v>
      </c>
      <c r="H4" s="11">
        <f t="shared" si="1"/>
        <v>2.9926476878615559E-2</v>
      </c>
    </row>
    <row r="5" spans="1:8">
      <c r="A5" s="2" t="s">
        <v>36</v>
      </c>
      <c r="B5" s="2">
        <v>4</v>
      </c>
      <c r="C5" s="2" t="s">
        <v>37</v>
      </c>
      <c r="D5" s="4">
        <v>29230</v>
      </c>
      <c r="E5" s="4">
        <v>421</v>
      </c>
      <c r="F5" s="4">
        <f t="shared" si="0"/>
        <v>29651</v>
      </c>
      <c r="G5" s="9">
        <v>704100</v>
      </c>
      <c r="H5" s="11">
        <f t="shared" si="1"/>
        <v>4.1513989490129244E-2</v>
      </c>
    </row>
    <row r="6" spans="1:8">
      <c r="A6" s="2" t="s">
        <v>24</v>
      </c>
      <c r="B6" s="2">
        <v>6</v>
      </c>
      <c r="C6" s="2" t="s">
        <v>25</v>
      </c>
      <c r="D6" s="4">
        <v>26832</v>
      </c>
      <c r="E6" s="4">
        <v>1138</v>
      </c>
      <c r="F6" s="4">
        <f t="shared" si="0"/>
        <v>27970</v>
      </c>
      <c r="G6" s="9">
        <v>472955</v>
      </c>
      <c r="H6" s="11">
        <f t="shared" si="1"/>
        <v>5.673267012717912E-2</v>
      </c>
    </row>
    <row r="7" spans="1:8">
      <c r="A7" s="2" t="s">
        <v>18</v>
      </c>
      <c r="B7" s="2">
        <v>7</v>
      </c>
      <c r="C7" s="2" t="s">
        <v>19</v>
      </c>
      <c r="D7" s="4">
        <v>22635</v>
      </c>
      <c r="E7" s="4">
        <v>1270</v>
      </c>
      <c r="F7" s="4">
        <f t="shared" si="0"/>
        <v>23905</v>
      </c>
      <c r="G7" s="9">
        <v>1388666</v>
      </c>
      <c r="H7" s="11">
        <f t="shared" si="1"/>
        <v>1.6299815794438691E-2</v>
      </c>
    </row>
    <row r="8" spans="1:8">
      <c r="A8" s="2" t="s">
        <v>22</v>
      </c>
      <c r="B8" s="2">
        <v>8</v>
      </c>
      <c r="C8" s="2" t="s">
        <v>23</v>
      </c>
      <c r="D8" s="4">
        <v>21819</v>
      </c>
      <c r="E8" s="4">
        <v>1238</v>
      </c>
      <c r="F8" s="4">
        <f t="shared" si="0"/>
        <v>23057</v>
      </c>
      <c r="G8" s="9">
        <v>261578</v>
      </c>
      <c r="H8" s="11">
        <f t="shared" si="1"/>
        <v>8.3412978155655293E-2</v>
      </c>
    </row>
    <row r="9" spans="1:8">
      <c r="A9" s="2" t="s">
        <v>42</v>
      </c>
      <c r="B9" s="2">
        <v>10</v>
      </c>
      <c r="C9" s="2" t="s">
        <v>43</v>
      </c>
      <c r="D9" s="4">
        <v>20364</v>
      </c>
      <c r="E9" s="4">
        <v>309</v>
      </c>
      <c r="F9" s="4">
        <f t="shared" si="0"/>
        <v>20673</v>
      </c>
      <c r="G9" s="9">
        <v>716569</v>
      </c>
      <c r="H9" s="11">
        <f t="shared" si="1"/>
        <v>2.8418756602643987E-2</v>
      </c>
    </row>
    <row r="10" spans="1:8">
      <c r="A10" s="2" t="s">
        <v>6</v>
      </c>
      <c r="B10" s="2">
        <v>5</v>
      </c>
      <c r="C10" s="12" t="s">
        <v>7</v>
      </c>
      <c r="D10" s="13">
        <v>18689</v>
      </c>
      <c r="E10" s="13">
        <v>9300</v>
      </c>
      <c r="F10" s="13">
        <f t="shared" si="0"/>
        <v>27989</v>
      </c>
      <c r="G10" s="14">
        <v>92723</v>
      </c>
      <c r="H10" s="15">
        <f t="shared" si="1"/>
        <v>0.20155732666113046</v>
      </c>
    </row>
    <row r="11" spans="1:8">
      <c r="A11" s="2" t="s">
        <v>38</v>
      </c>
      <c r="B11" s="2">
        <v>13</v>
      </c>
      <c r="C11" s="7" t="s">
        <v>39</v>
      </c>
      <c r="D11" s="4">
        <v>14141</v>
      </c>
      <c r="E11" s="4">
        <v>376</v>
      </c>
      <c r="F11" s="4">
        <f t="shared" si="0"/>
        <v>14517</v>
      </c>
      <c r="G11" s="9">
        <v>293895</v>
      </c>
      <c r="H11" s="11">
        <f t="shared" si="1"/>
        <v>4.8115823678524641E-2</v>
      </c>
    </row>
    <row r="12" spans="1:8">
      <c r="A12" s="2" t="s">
        <v>52</v>
      </c>
      <c r="B12" s="2">
        <v>15</v>
      </c>
      <c r="C12" s="2" t="s">
        <v>53</v>
      </c>
      <c r="D12" s="4">
        <v>14097</v>
      </c>
      <c r="E12" s="4">
        <v>153</v>
      </c>
      <c r="F12" s="4">
        <f t="shared" si="0"/>
        <v>14250</v>
      </c>
      <c r="G12" s="9">
        <v>233026</v>
      </c>
      <c r="H12" s="11">
        <f t="shared" si="1"/>
        <v>6.0495395363607492E-2</v>
      </c>
    </row>
    <row r="13" spans="1:8">
      <c r="A13" s="2" t="s">
        <v>34</v>
      </c>
      <c r="B13" s="2">
        <v>14</v>
      </c>
      <c r="C13" s="2" t="s">
        <v>35</v>
      </c>
      <c r="D13" s="4">
        <v>13832</v>
      </c>
      <c r="E13" s="4">
        <v>450</v>
      </c>
      <c r="F13" s="4">
        <f t="shared" si="0"/>
        <v>14282</v>
      </c>
      <c r="G13" s="9">
        <v>223339</v>
      </c>
      <c r="H13" s="11">
        <f t="shared" si="1"/>
        <v>6.1932756930048044E-2</v>
      </c>
    </row>
    <row r="14" spans="1:8">
      <c r="A14" s="2" t="s">
        <v>44</v>
      </c>
      <c r="B14" s="2">
        <v>16</v>
      </c>
      <c r="C14" s="2" t="s">
        <v>45</v>
      </c>
      <c r="D14" s="4">
        <v>13658</v>
      </c>
      <c r="E14" s="4">
        <v>258</v>
      </c>
      <c r="F14" s="4">
        <f t="shared" si="0"/>
        <v>13916</v>
      </c>
      <c r="G14" s="9">
        <v>317948</v>
      </c>
      <c r="H14" s="11">
        <f t="shared" si="1"/>
        <v>4.2956709902248168E-2</v>
      </c>
    </row>
    <row r="15" spans="1:8">
      <c r="A15" s="2" t="s">
        <v>16</v>
      </c>
      <c r="B15" s="2">
        <v>11</v>
      </c>
      <c r="C15" s="2" t="s">
        <v>17</v>
      </c>
      <c r="D15" s="4">
        <v>13656</v>
      </c>
      <c r="E15" s="4">
        <v>1735</v>
      </c>
      <c r="F15" s="4">
        <f t="shared" si="0"/>
        <v>15391</v>
      </c>
      <c r="G15" s="9">
        <v>100946</v>
      </c>
      <c r="H15" s="11">
        <f t="shared" si="1"/>
        <v>0.13528024884591761</v>
      </c>
    </row>
    <row r="16" spans="1:8">
      <c r="A16" s="2" t="s">
        <v>8</v>
      </c>
      <c r="B16" s="2">
        <v>9</v>
      </c>
      <c r="C16" s="2" t="s">
        <v>9</v>
      </c>
      <c r="D16" s="4">
        <v>13623</v>
      </c>
      <c r="E16" s="4">
        <v>8787</v>
      </c>
      <c r="F16" s="4">
        <f t="shared" si="0"/>
        <v>22410</v>
      </c>
      <c r="G16" s="9">
        <v>144311</v>
      </c>
      <c r="H16" s="11">
        <f t="shared" si="1"/>
        <v>9.440028826631372E-2</v>
      </c>
    </row>
    <row r="17" spans="1:8">
      <c r="A17" s="2" t="s">
        <v>14</v>
      </c>
      <c r="B17" s="2">
        <v>12</v>
      </c>
      <c r="C17" s="2" t="s">
        <v>15</v>
      </c>
      <c r="D17" s="4">
        <v>12415</v>
      </c>
      <c r="E17" s="4">
        <v>2901</v>
      </c>
      <c r="F17" s="4">
        <f t="shared" si="0"/>
        <v>15316</v>
      </c>
      <c r="G17" s="9">
        <v>113569</v>
      </c>
      <c r="H17" s="11">
        <f t="shared" si="1"/>
        <v>0.10931680300081889</v>
      </c>
    </row>
    <row r="18" spans="1:8">
      <c r="A18" s="2" t="s">
        <v>28</v>
      </c>
      <c r="B18" s="2">
        <v>18</v>
      </c>
      <c r="C18" s="2" t="s">
        <v>29</v>
      </c>
      <c r="D18" s="4">
        <v>11385</v>
      </c>
      <c r="E18" s="4">
        <v>734</v>
      </c>
      <c r="F18" s="4">
        <f t="shared" si="0"/>
        <v>12119</v>
      </c>
      <c r="G18" s="9">
        <v>77352</v>
      </c>
      <c r="H18" s="11">
        <f t="shared" si="1"/>
        <v>0.14718430034129693</v>
      </c>
    </row>
    <row r="19" spans="1:8">
      <c r="A19" s="2" t="s">
        <v>12</v>
      </c>
      <c r="B19" s="2">
        <v>17</v>
      </c>
      <c r="C19" s="2" t="s">
        <v>13</v>
      </c>
      <c r="D19" s="4">
        <v>9722</v>
      </c>
      <c r="E19" s="4">
        <v>3288</v>
      </c>
      <c r="F19" s="4">
        <f t="shared" si="0"/>
        <v>13010</v>
      </c>
      <c r="G19" s="9">
        <v>86317</v>
      </c>
      <c r="H19" s="11">
        <f t="shared" si="1"/>
        <v>0.11263134724330086</v>
      </c>
    </row>
    <row r="20" spans="1:8">
      <c r="A20" s="2" t="s">
        <v>54</v>
      </c>
      <c r="B20" s="2">
        <v>19</v>
      </c>
      <c r="C20" s="2" t="s">
        <v>55</v>
      </c>
      <c r="D20" s="4">
        <v>8443</v>
      </c>
      <c r="E20" s="4">
        <v>141</v>
      </c>
      <c r="F20" s="4">
        <f t="shared" si="0"/>
        <v>8584</v>
      </c>
      <c r="G20" s="9">
        <v>145246</v>
      </c>
      <c r="H20" s="11">
        <f t="shared" si="1"/>
        <v>5.8128967407019817E-2</v>
      </c>
    </row>
    <row r="21" spans="1:8">
      <c r="A21" s="2" t="s">
        <v>72</v>
      </c>
      <c r="B21" s="2">
        <v>20</v>
      </c>
      <c r="C21" s="2" t="s">
        <v>73</v>
      </c>
      <c r="D21" s="4">
        <v>8351</v>
      </c>
      <c r="E21" s="4">
        <v>62</v>
      </c>
      <c r="F21" s="4">
        <f t="shared" si="0"/>
        <v>8413</v>
      </c>
      <c r="G21" s="9">
        <v>135019</v>
      </c>
      <c r="H21" s="11">
        <f t="shared" si="1"/>
        <v>6.1850554366422505E-2</v>
      </c>
    </row>
    <row r="22" spans="1:8">
      <c r="A22" s="2" t="s">
        <v>50</v>
      </c>
      <c r="B22" s="2">
        <v>21</v>
      </c>
      <c r="C22" s="2" t="s">
        <v>51</v>
      </c>
      <c r="D22" s="4">
        <v>8089</v>
      </c>
      <c r="E22" s="4">
        <v>162</v>
      </c>
      <c r="F22" s="4">
        <f t="shared" si="0"/>
        <v>8251</v>
      </c>
      <c r="G22" s="9">
        <v>134735</v>
      </c>
      <c r="H22" s="11">
        <f t="shared" si="1"/>
        <v>6.0036367684714438E-2</v>
      </c>
    </row>
    <row r="23" spans="1:8">
      <c r="A23" s="2" t="s">
        <v>56</v>
      </c>
      <c r="B23" s="2">
        <v>23</v>
      </c>
      <c r="C23" s="2" t="s">
        <v>57</v>
      </c>
      <c r="D23" s="4">
        <v>7832</v>
      </c>
      <c r="E23" s="4">
        <v>132</v>
      </c>
      <c r="F23" s="4">
        <f t="shared" si="0"/>
        <v>7964</v>
      </c>
      <c r="G23" s="9">
        <v>166754</v>
      </c>
      <c r="H23" s="11">
        <f t="shared" si="1"/>
        <v>4.6967389088117824E-2</v>
      </c>
    </row>
    <row r="24" spans="1:8">
      <c r="A24" s="2" t="s">
        <v>30</v>
      </c>
      <c r="B24" s="2">
        <v>22</v>
      </c>
      <c r="C24" s="2" t="s">
        <v>31</v>
      </c>
      <c r="D24" s="4">
        <v>7339</v>
      </c>
      <c r="E24" s="4">
        <v>717</v>
      </c>
      <c r="F24" s="4">
        <f t="shared" si="0"/>
        <v>8056</v>
      </c>
      <c r="G24" s="9">
        <v>174578</v>
      </c>
      <c r="H24" s="11">
        <f t="shared" si="1"/>
        <v>4.2038515735086893E-2</v>
      </c>
    </row>
    <row r="25" spans="1:8">
      <c r="A25" s="2" t="s">
        <v>60</v>
      </c>
      <c r="B25" s="2">
        <v>24</v>
      </c>
      <c r="C25" s="2" t="s">
        <v>61</v>
      </c>
      <c r="D25" s="4">
        <v>7259</v>
      </c>
      <c r="E25" s="4">
        <v>113</v>
      </c>
      <c r="F25" s="4">
        <f t="shared" si="0"/>
        <v>7372</v>
      </c>
      <c r="G25" s="9">
        <v>165934</v>
      </c>
      <c r="H25" s="11">
        <f t="shared" si="1"/>
        <v>4.3746308773367722E-2</v>
      </c>
    </row>
    <row r="26" spans="1:8">
      <c r="A26" s="2" t="s">
        <v>66</v>
      </c>
      <c r="B26" s="2">
        <v>25</v>
      </c>
      <c r="C26" s="2" t="s">
        <v>67</v>
      </c>
      <c r="D26" s="4">
        <v>6600</v>
      </c>
      <c r="E26" s="4">
        <v>104</v>
      </c>
      <c r="F26" s="4">
        <f t="shared" si="0"/>
        <v>6704</v>
      </c>
      <c r="G26" s="9">
        <v>240338</v>
      </c>
      <c r="H26" s="11">
        <f t="shared" si="1"/>
        <v>2.7461325300202215E-2</v>
      </c>
    </row>
    <row r="27" spans="1:8">
      <c r="A27" s="2" t="s">
        <v>48</v>
      </c>
      <c r="B27" s="2">
        <v>26</v>
      </c>
      <c r="C27" s="2" t="s">
        <v>49</v>
      </c>
      <c r="D27" s="4">
        <v>6274</v>
      </c>
      <c r="E27" s="4">
        <v>206</v>
      </c>
      <c r="F27" s="4">
        <f t="shared" si="0"/>
        <v>6480</v>
      </c>
      <c r="G27" s="9">
        <v>157811</v>
      </c>
      <c r="H27" s="11">
        <f t="shared" si="1"/>
        <v>3.975641748674047E-2</v>
      </c>
    </row>
    <row r="28" spans="1:8">
      <c r="A28" s="2" t="s">
        <v>58</v>
      </c>
      <c r="B28" s="2">
        <v>27</v>
      </c>
      <c r="C28" s="2" t="s">
        <v>59</v>
      </c>
      <c r="D28" s="4">
        <v>6075</v>
      </c>
      <c r="E28" s="4">
        <v>129</v>
      </c>
      <c r="F28" s="4">
        <f t="shared" si="0"/>
        <v>6204</v>
      </c>
      <c r="G28" s="9">
        <v>131825</v>
      </c>
      <c r="H28" s="11">
        <f t="shared" si="1"/>
        <v>4.6083823250521523E-2</v>
      </c>
    </row>
    <row r="29" spans="1:8">
      <c r="A29" s="2" t="s">
        <v>70</v>
      </c>
      <c r="B29" s="2">
        <v>28</v>
      </c>
      <c r="C29" s="2" t="s">
        <v>71</v>
      </c>
      <c r="D29" s="4">
        <v>4585</v>
      </c>
      <c r="E29" s="4">
        <v>90</v>
      </c>
      <c r="F29" s="4">
        <f t="shared" si="0"/>
        <v>4675</v>
      </c>
      <c r="G29" s="9">
        <v>161981</v>
      </c>
      <c r="H29" s="11">
        <f t="shared" si="1"/>
        <v>2.8305788950555931E-2</v>
      </c>
    </row>
    <row r="30" spans="1:8">
      <c r="A30" s="2" t="s">
        <v>68</v>
      </c>
      <c r="B30" s="2">
        <v>29</v>
      </c>
      <c r="C30" s="2" t="s">
        <v>69</v>
      </c>
      <c r="D30" s="4">
        <v>4453</v>
      </c>
      <c r="E30" s="4">
        <v>98</v>
      </c>
      <c r="F30" s="4">
        <f t="shared" si="0"/>
        <v>4551</v>
      </c>
      <c r="G30" s="9">
        <v>71502</v>
      </c>
      <c r="H30" s="11">
        <f t="shared" si="1"/>
        <v>6.2277978238370953E-2</v>
      </c>
    </row>
    <row r="31" spans="1:8">
      <c r="A31" s="2" t="s">
        <v>82</v>
      </c>
      <c r="B31" s="2">
        <v>31</v>
      </c>
      <c r="C31" s="2" t="s">
        <v>83</v>
      </c>
      <c r="D31" s="4">
        <v>3692</v>
      </c>
      <c r="E31" s="4">
        <v>30</v>
      </c>
      <c r="F31" s="4">
        <f t="shared" si="0"/>
        <v>3722</v>
      </c>
      <c r="G31" s="9">
        <v>65669</v>
      </c>
      <c r="H31" s="11">
        <f t="shared" si="1"/>
        <v>5.6221352540772665E-2</v>
      </c>
    </row>
    <row r="32" spans="1:8">
      <c r="A32" s="2" t="s">
        <v>32</v>
      </c>
      <c r="B32" s="2">
        <v>30</v>
      </c>
      <c r="C32" s="2" t="s">
        <v>33</v>
      </c>
      <c r="D32" s="4">
        <v>3604</v>
      </c>
      <c r="E32" s="4">
        <v>487</v>
      </c>
      <c r="F32" s="4">
        <f t="shared" si="0"/>
        <v>4091</v>
      </c>
      <c r="G32" s="9">
        <v>38196</v>
      </c>
      <c r="H32" s="11">
        <f t="shared" si="1"/>
        <v>9.4355429887946388E-2</v>
      </c>
    </row>
    <row r="33" spans="1:8">
      <c r="A33" s="2" t="s">
        <v>98</v>
      </c>
      <c r="B33" s="2">
        <v>34</v>
      </c>
      <c r="C33" s="2" t="s">
        <v>99</v>
      </c>
      <c r="D33" s="4">
        <v>3410</v>
      </c>
      <c r="E33" s="4">
        <v>8</v>
      </c>
      <c r="F33" s="4">
        <f t="shared" si="0"/>
        <v>3418</v>
      </c>
      <c r="G33" s="9">
        <v>50063</v>
      </c>
      <c r="H33" s="11">
        <f t="shared" si="1"/>
        <v>6.8114176138066043E-2</v>
      </c>
    </row>
    <row r="34" spans="1:8">
      <c r="A34" s="2" t="s">
        <v>40</v>
      </c>
      <c r="B34" s="2">
        <v>33</v>
      </c>
      <c r="C34" s="2" t="s">
        <v>41</v>
      </c>
      <c r="D34" s="4">
        <v>3168</v>
      </c>
      <c r="E34" s="4">
        <v>374</v>
      </c>
      <c r="F34" s="4">
        <f t="shared" ref="F34:F65" si="2">D34+E34</f>
        <v>3542</v>
      </c>
      <c r="G34" s="9">
        <v>69251</v>
      </c>
      <c r="H34" s="11">
        <f t="shared" ref="H34:H65" si="3">D34/G34</f>
        <v>4.5746631817591081E-2</v>
      </c>
    </row>
    <row r="35" spans="1:8">
      <c r="A35" s="2" t="s">
        <v>64</v>
      </c>
      <c r="B35" s="2">
        <v>35</v>
      </c>
      <c r="C35" s="2" t="s">
        <v>65</v>
      </c>
      <c r="D35" s="4">
        <v>3100</v>
      </c>
      <c r="E35" s="4">
        <v>109</v>
      </c>
      <c r="F35" s="4">
        <f t="shared" si="2"/>
        <v>3209</v>
      </c>
      <c r="G35" s="9">
        <v>61303</v>
      </c>
      <c r="H35" s="11">
        <f t="shared" si="3"/>
        <v>5.0568487675970178E-2</v>
      </c>
    </row>
    <row r="36" spans="1:8">
      <c r="A36" s="2" t="s">
        <v>92</v>
      </c>
      <c r="B36" s="2">
        <v>36</v>
      </c>
      <c r="C36" s="2" t="s">
        <v>93</v>
      </c>
      <c r="D36" s="4">
        <v>2703</v>
      </c>
      <c r="E36" s="4">
        <v>14</v>
      </c>
      <c r="F36" s="4">
        <f t="shared" si="2"/>
        <v>2717</v>
      </c>
      <c r="G36" s="9">
        <v>28676</v>
      </c>
      <c r="H36" s="11">
        <f t="shared" si="3"/>
        <v>9.4260008369368112E-2</v>
      </c>
    </row>
    <row r="37" spans="1:8">
      <c r="A37" s="2" t="s">
        <v>84</v>
      </c>
      <c r="B37" s="2">
        <v>38</v>
      </c>
      <c r="C37" s="2" t="s">
        <v>85</v>
      </c>
      <c r="D37" s="4">
        <v>2443</v>
      </c>
      <c r="E37" s="4">
        <v>26</v>
      </c>
      <c r="F37" s="4">
        <f t="shared" si="2"/>
        <v>2469</v>
      </c>
      <c r="G37" s="9">
        <v>43037</v>
      </c>
      <c r="H37" s="11">
        <f t="shared" si="3"/>
        <v>5.6765109092176497E-2</v>
      </c>
    </row>
    <row r="38" spans="1:8">
      <c r="A38" s="2" t="s">
        <v>46</v>
      </c>
      <c r="B38" s="2">
        <v>37</v>
      </c>
      <c r="C38" s="12" t="s">
        <v>47</v>
      </c>
      <c r="D38" s="13">
        <v>2419</v>
      </c>
      <c r="E38" s="13">
        <v>238</v>
      </c>
      <c r="F38" s="13">
        <f t="shared" si="2"/>
        <v>2657</v>
      </c>
      <c r="G38" s="14">
        <v>31015</v>
      </c>
      <c r="H38" s="15">
        <f t="shared" si="3"/>
        <v>7.7994518781234881E-2</v>
      </c>
    </row>
    <row r="39" spans="1:8">
      <c r="A39" s="2" t="s">
        <v>20</v>
      </c>
      <c r="B39" s="2">
        <v>32</v>
      </c>
      <c r="C39" s="2" t="s">
        <v>21</v>
      </c>
      <c r="D39" s="4">
        <v>2411</v>
      </c>
      <c r="E39" s="4">
        <v>1240</v>
      </c>
      <c r="F39" s="4">
        <f t="shared" si="2"/>
        <v>3651</v>
      </c>
      <c r="G39" s="9">
        <v>41588</v>
      </c>
      <c r="H39" s="11">
        <f t="shared" si="3"/>
        <v>5.7973453880927193E-2</v>
      </c>
    </row>
    <row r="40" spans="1:8">
      <c r="A40" s="2" t="s">
        <v>120</v>
      </c>
      <c r="B40" s="2">
        <v>39</v>
      </c>
      <c r="C40" s="2" t="s">
        <v>121</v>
      </c>
      <c r="D40" s="4">
        <v>2134</v>
      </c>
      <c r="E40" s="4">
        <v>0</v>
      </c>
      <c r="F40" s="4">
        <f t="shared" si="2"/>
        <v>2134</v>
      </c>
      <c r="G40" s="9">
        <v>36778</v>
      </c>
      <c r="H40" s="11">
        <f t="shared" si="3"/>
        <v>5.8023818587198871E-2</v>
      </c>
    </row>
    <row r="41" spans="1:8">
      <c r="A41" s="2" t="s">
        <v>76</v>
      </c>
      <c r="B41" s="2">
        <v>40</v>
      </c>
      <c r="C41" s="2" t="s">
        <v>77</v>
      </c>
      <c r="D41" s="4">
        <v>1877</v>
      </c>
      <c r="E41" s="4">
        <v>42</v>
      </c>
      <c r="F41" s="4">
        <f t="shared" si="2"/>
        <v>1919</v>
      </c>
      <c r="G41" s="9">
        <v>27904</v>
      </c>
      <c r="H41" s="11">
        <f t="shared" si="3"/>
        <v>6.7266341743119268E-2</v>
      </c>
    </row>
    <row r="42" spans="1:8">
      <c r="A42" s="2" t="s">
        <v>62</v>
      </c>
      <c r="B42" s="2">
        <v>41</v>
      </c>
      <c r="C42" s="2" t="s">
        <v>63</v>
      </c>
      <c r="D42" s="4">
        <v>1259</v>
      </c>
      <c r="E42" s="4">
        <v>110</v>
      </c>
      <c r="F42" s="4">
        <f t="shared" si="2"/>
        <v>1369</v>
      </c>
      <c r="G42" s="9">
        <v>14064</v>
      </c>
      <c r="H42" s="11">
        <f t="shared" si="3"/>
        <v>8.9519340159271904E-2</v>
      </c>
    </row>
    <row r="43" spans="1:8">
      <c r="A43" s="2" t="s">
        <v>126</v>
      </c>
      <c r="B43" s="2">
        <v>43</v>
      </c>
      <c r="C43" s="2" t="s">
        <v>127</v>
      </c>
      <c r="D43" s="4">
        <v>1251</v>
      </c>
      <c r="E43" s="4">
        <v>0</v>
      </c>
      <c r="F43" s="4">
        <f t="shared" si="2"/>
        <v>1251</v>
      </c>
      <c r="G43" s="9">
        <v>16043</v>
      </c>
      <c r="H43" s="11">
        <f t="shared" si="3"/>
        <v>7.797793430156455E-2</v>
      </c>
    </row>
    <row r="44" spans="1:8">
      <c r="A44" s="2" t="s">
        <v>122</v>
      </c>
      <c r="B44" s="2">
        <v>42</v>
      </c>
      <c r="C44" s="2" t="s">
        <v>123</v>
      </c>
      <c r="D44" s="4">
        <v>1251</v>
      </c>
      <c r="E44" s="4">
        <v>0</v>
      </c>
      <c r="F44" s="4">
        <f t="shared" si="2"/>
        <v>1251</v>
      </c>
      <c r="G44" s="9">
        <v>18009</v>
      </c>
      <c r="H44" s="11">
        <f t="shared" si="3"/>
        <v>6.9465267366316835E-2</v>
      </c>
    </row>
    <row r="45" spans="1:8">
      <c r="A45" s="2" t="s">
        <v>102</v>
      </c>
      <c r="B45" s="2">
        <v>44</v>
      </c>
      <c r="C45" s="2" t="s">
        <v>103</v>
      </c>
      <c r="D45" s="4">
        <v>1209</v>
      </c>
      <c r="E45" s="4">
        <v>5</v>
      </c>
      <c r="F45" s="4">
        <f t="shared" si="2"/>
        <v>1214</v>
      </c>
      <c r="G45" s="9">
        <v>26701</v>
      </c>
      <c r="H45" s="11">
        <f t="shared" si="3"/>
        <v>4.5279203026103894E-2</v>
      </c>
    </row>
    <row r="46" spans="1:8">
      <c r="A46" s="2" t="s">
        <v>132</v>
      </c>
      <c r="B46" s="2">
        <v>46</v>
      </c>
      <c r="C46" s="2" t="s">
        <v>133</v>
      </c>
      <c r="D46" s="4">
        <v>1137</v>
      </c>
      <c r="E46" s="4">
        <v>0</v>
      </c>
      <c r="F46" s="4">
        <f t="shared" si="2"/>
        <v>1137</v>
      </c>
      <c r="G46" s="9">
        <v>18140</v>
      </c>
      <c r="H46" s="11">
        <f t="shared" si="3"/>
        <v>6.2679162072767358E-2</v>
      </c>
    </row>
    <row r="47" spans="1:8">
      <c r="A47" s="2" t="s">
        <v>80</v>
      </c>
      <c r="B47" s="2">
        <v>45</v>
      </c>
      <c r="C47" s="2" t="s">
        <v>81</v>
      </c>
      <c r="D47" s="4">
        <v>1135</v>
      </c>
      <c r="E47" s="4">
        <v>34</v>
      </c>
      <c r="F47" s="4">
        <f t="shared" si="2"/>
        <v>1169</v>
      </c>
      <c r="G47" s="9">
        <v>17763</v>
      </c>
      <c r="H47" s="11">
        <f t="shared" si="3"/>
        <v>6.3896864268423129E-2</v>
      </c>
    </row>
    <row r="48" spans="1:8">
      <c r="A48" s="2" t="s">
        <v>86</v>
      </c>
      <c r="B48" s="2">
        <v>47</v>
      </c>
      <c r="C48" s="2" t="s">
        <v>87</v>
      </c>
      <c r="D48" s="4">
        <v>977</v>
      </c>
      <c r="E48" s="4">
        <v>21</v>
      </c>
      <c r="F48" s="4">
        <f t="shared" si="2"/>
        <v>998</v>
      </c>
      <c r="G48" s="9">
        <v>9910</v>
      </c>
      <c r="H48" s="11">
        <f t="shared" si="3"/>
        <v>9.8587285570131175E-2</v>
      </c>
    </row>
    <row r="49" spans="1:8">
      <c r="A49" s="2" t="s">
        <v>88</v>
      </c>
      <c r="B49" s="2">
        <v>48</v>
      </c>
      <c r="C49" s="2" t="s">
        <v>89</v>
      </c>
      <c r="D49" s="4">
        <v>822</v>
      </c>
      <c r="E49" s="4">
        <v>16</v>
      </c>
      <c r="F49" s="4">
        <f t="shared" si="2"/>
        <v>838</v>
      </c>
      <c r="G49" s="9">
        <v>11390</v>
      </c>
      <c r="H49" s="11">
        <f t="shared" si="3"/>
        <v>7.2168568920105355E-2</v>
      </c>
    </row>
    <row r="50" spans="1:8">
      <c r="A50" s="2" t="s">
        <v>94</v>
      </c>
      <c r="B50" s="2">
        <v>49</v>
      </c>
      <c r="C50" s="2" t="s">
        <v>95</v>
      </c>
      <c r="D50" s="4">
        <v>728</v>
      </c>
      <c r="E50" s="4">
        <v>10</v>
      </c>
      <c r="F50" s="4">
        <f t="shared" si="2"/>
        <v>738</v>
      </c>
      <c r="G50" s="9">
        <v>15846</v>
      </c>
      <c r="H50" s="11">
        <f t="shared" si="3"/>
        <v>4.5942193613530226E-2</v>
      </c>
    </row>
    <row r="51" spans="1:8">
      <c r="A51" s="2" t="s">
        <v>90</v>
      </c>
      <c r="B51" s="2">
        <v>50</v>
      </c>
      <c r="C51" s="2" t="s">
        <v>91</v>
      </c>
      <c r="D51" s="4">
        <v>684</v>
      </c>
      <c r="E51" s="4">
        <v>16</v>
      </c>
      <c r="F51" s="4">
        <f t="shared" si="2"/>
        <v>700</v>
      </c>
      <c r="G51" s="9">
        <v>9342</v>
      </c>
      <c r="H51" s="11">
        <f t="shared" si="3"/>
        <v>7.3217726396917149E-2</v>
      </c>
    </row>
    <row r="52" spans="1:8">
      <c r="A52" s="2" t="s">
        <v>118</v>
      </c>
      <c r="B52" s="2">
        <v>52</v>
      </c>
      <c r="C52" s="2" t="s">
        <v>119</v>
      </c>
      <c r="D52" s="4">
        <v>439</v>
      </c>
      <c r="E52" s="4">
        <v>0</v>
      </c>
      <c r="F52" s="4">
        <f t="shared" si="2"/>
        <v>439</v>
      </c>
      <c r="G52" s="9">
        <v>18335</v>
      </c>
      <c r="H52" s="11">
        <f t="shared" si="3"/>
        <v>2.3943277883828742E-2</v>
      </c>
    </row>
    <row r="53" spans="1:8">
      <c r="A53" s="2" t="s">
        <v>78</v>
      </c>
      <c r="B53" s="2">
        <v>51</v>
      </c>
      <c r="C53" s="2" t="s">
        <v>79</v>
      </c>
      <c r="D53" s="4">
        <v>414</v>
      </c>
      <c r="E53" s="4">
        <v>39</v>
      </c>
      <c r="F53" s="4">
        <f t="shared" si="2"/>
        <v>453</v>
      </c>
      <c r="G53" s="9">
        <v>6106</v>
      </c>
      <c r="H53" s="11">
        <f t="shared" si="3"/>
        <v>6.7802161808057648E-2</v>
      </c>
    </row>
    <row r="54" spans="1:8">
      <c r="A54" s="2" t="s">
        <v>104</v>
      </c>
      <c r="B54" s="2">
        <v>54</v>
      </c>
      <c r="C54" s="2" t="s">
        <v>105</v>
      </c>
      <c r="D54" s="4">
        <v>399</v>
      </c>
      <c r="E54" s="4">
        <v>0</v>
      </c>
      <c r="F54" s="4">
        <f t="shared" si="2"/>
        <v>399</v>
      </c>
      <c r="G54" s="9">
        <v>14011</v>
      </c>
      <c r="H54" s="11">
        <f t="shared" si="3"/>
        <v>2.8477624723431589E-2</v>
      </c>
    </row>
    <row r="55" spans="1:8">
      <c r="A55" s="2" t="s">
        <v>74</v>
      </c>
      <c r="B55" s="2">
        <v>53</v>
      </c>
      <c r="C55" s="2" t="s">
        <v>75</v>
      </c>
      <c r="D55" s="4">
        <v>384</v>
      </c>
      <c r="E55" s="4">
        <v>47</v>
      </c>
      <c r="F55" s="4">
        <f t="shared" si="2"/>
        <v>431</v>
      </c>
      <c r="G55" s="9">
        <v>7357</v>
      </c>
      <c r="H55" s="11">
        <f t="shared" si="3"/>
        <v>5.2195188256082645E-2</v>
      </c>
    </row>
    <row r="56" spans="1:8">
      <c r="A56" s="2" t="s">
        <v>136</v>
      </c>
      <c r="B56" s="2">
        <v>55</v>
      </c>
      <c r="C56" s="2" t="s">
        <v>137</v>
      </c>
      <c r="D56" s="4">
        <v>352</v>
      </c>
      <c r="E56" s="4">
        <v>0</v>
      </c>
      <c r="F56" s="4">
        <f t="shared" si="2"/>
        <v>352</v>
      </c>
      <c r="G56" s="9">
        <v>4080</v>
      </c>
      <c r="H56" s="11">
        <f t="shared" si="3"/>
        <v>8.6274509803921567E-2</v>
      </c>
    </row>
    <row r="57" spans="1:8">
      <c r="A57" s="2" t="s">
        <v>108</v>
      </c>
      <c r="B57" s="2">
        <v>56</v>
      </c>
      <c r="C57" s="2" t="s">
        <v>109</v>
      </c>
      <c r="D57" s="4">
        <v>310</v>
      </c>
      <c r="E57" s="4">
        <v>0</v>
      </c>
      <c r="F57" s="4">
        <f t="shared" si="2"/>
        <v>310</v>
      </c>
      <c r="G57" s="9">
        <v>4494</v>
      </c>
      <c r="H57" s="11">
        <f t="shared" si="3"/>
        <v>6.8980863373386742E-2</v>
      </c>
    </row>
    <row r="58" spans="1:8">
      <c r="A58" s="2" t="s">
        <v>110</v>
      </c>
      <c r="B58" s="2">
        <v>57</v>
      </c>
      <c r="C58" s="2" t="s">
        <v>111</v>
      </c>
      <c r="D58" s="4">
        <v>299</v>
      </c>
      <c r="E58" s="4">
        <v>0</v>
      </c>
      <c r="F58" s="4">
        <f t="shared" si="2"/>
        <v>299</v>
      </c>
      <c r="G58" s="9">
        <v>7215</v>
      </c>
      <c r="H58" s="11">
        <f t="shared" si="3"/>
        <v>4.1441441441441441E-2</v>
      </c>
    </row>
    <row r="59" spans="1:8">
      <c r="A59" s="2" t="s">
        <v>100</v>
      </c>
      <c r="B59" s="2">
        <v>58</v>
      </c>
      <c r="C59" s="2" t="s">
        <v>101</v>
      </c>
      <c r="D59" s="4">
        <v>294</v>
      </c>
      <c r="E59" s="4">
        <v>5</v>
      </c>
      <c r="F59" s="4">
        <f t="shared" si="2"/>
        <v>299</v>
      </c>
      <c r="G59" s="9">
        <v>5520</v>
      </c>
      <c r="H59" s="11">
        <f t="shared" si="3"/>
        <v>5.3260869565217389E-2</v>
      </c>
    </row>
    <row r="60" spans="1:8">
      <c r="A60" s="2" t="s">
        <v>116</v>
      </c>
      <c r="B60" s="2">
        <v>59</v>
      </c>
      <c r="C60" s="2" t="s">
        <v>117</v>
      </c>
      <c r="D60" s="4">
        <v>287</v>
      </c>
      <c r="E60" s="4">
        <v>0</v>
      </c>
      <c r="F60" s="4">
        <f t="shared" si="2"/>
        <v>287</v>
      </c>
      <c r="G60" s="9">
        <v>10648</v>
      </c>
      <c r="H60" s="11">
        <f t="shared" si="3"/>
        <v>2.6953418482344102E-2</v>
      </c>
    </row>
    <row r="61" spans="1:8">
      <c r="A61" s="2" t="s">
        <v>114</v>
      </c>
      <c r="B61" s="2">
        <v>60</v>
      </c>
      <c r="C61" s="2" t="s">
        <v>115</v>
      </c>
      <c r="D61" s="4">
        <v>268</v>
      </c>
      <c r="E61" s="4">
        <v>0</v>
      </c>
      <c r="F61" s="4">
        <f t="shared" si="2"/>
        <v>268</v>
      </c>
      <c r="G61" s="9">
        <v>4284</v>
      </c>
      <c r="H61" s="11">
        <f t="shared" si="3"/>
        <v>6.2558356676003735E-2</v>
      </c>
    </row>
    <row r="62" spans="1:8">
      <c r="A62" s="2" t="s">
        <v>112</v>
      </c>
      <c r="B62" s="2">
        <v>61</v>
      </c>
      <c r="C62" s="2" t="s">
        <v>113</v>
      </c>
      <c r="D62" s="4">
        <v>239</v>
      </c>
      <c r="E62" s="4">
        <v>0</v>
      </c>
      <c r="F62" s="4">
        <f t="shared" si="2"/>
        <v>239</v>
      </c>
      <c r="G62" s="9">
        <v>4217</v>
      </c>
      <c r="H62" s="11">
        <f t="shared" si="3"/>
        <v>5.6675361631491582E-2</v>
      </c>
    </row>
    <row r="63" spans="1:8">
      <c r="A63" s="2" t="s">
        <v>134</v>
      </c>
      <c r="B63" s="2">
        <v>62</v>
      </c>
      <c r="C63" s="2" t="s">
        <v>135</v>
      </c>
      <c r="D63" s="4">
        <v>229</v>
      </c>
      <c r="E63" s="4">
        <v>0</v>
      </c>
      <c r="F63" s="4">
        <f t="shared" si="2"/>
        <v>229</v>
      </c>
      <c r="G63" s="9">
        <v>6918</v>
      </c>
      <c r="H63" s="11">
        <f t="shared" si="3"/>
        <v>3.3102052616363113E-2</v>
      </c>
    </row>
    <row r="64" spans="1:8">
      <c r="A64" s="2" t="s">
        <v>130</v>
      </c>
      <c r="B64" s="2">
        <v>63</v>
      </c>
      <c r="C64" s="2" t="s">
        <v>131</v>
      </c>
      <c r="D64" s="4">
        <v>225</v>
      </c>
      <c r="E64" s="4">
        <v>0</v>
      </c>
      <c r="F64" s="4">
        <f t="shared" si="2"/>
        <v>225</v>
      </c>
      <c r="G64" s="9">
        <v>6541</v>
      </c>
      <c r="H64" s="11">
        <f t="shared" si="3"/>
        <v>3.4398410029047546E-2</v>
      </c>
    </row>
    <row r="65" spans="1:8">
      <c r="A65" s="2" t="s">
        <v>96</v>
      </c>
      <c r="B65" s="2">
        <v>64</v>
      </c>
      <c r="C65" s="2" t="s">
        <v>97</v>
      </c>
      <c r="D65" s="4">
        <v>214</v>
      </c>
      <c r="E65" s="4">
        <v>8</v>
      </c>
      <c r="F65" s="4">
        <f t="shared" si="2"/>
        <v>222</v>
      </c>
      <c r="G65" s="9">
        <v>5156</v>
      </c>
      <c r="H65" s="11">
        <f t="shared" si="3"/>
        <v>4.1505042668735455E-2</v>
      </c>
    </row>
    <row r="66" spans="1:8">
      <c r="A66" s="2" t="s">
        <v>106</v>
      </c>
      <c r="B66" s="2">
        <v>65</v>
      </c>
      <c r="C66" s="2" t="s">
        <v>107</v>
      </c>
      <c r="D66" s="4">
        <v>121</v>
      </c>
      <c r="E66" s="4">
        <v>0</v>
      </c>
      <c r="F66" s="4">
        <f t="shared" ref="F66:F68" si="4">D66+E66</f>
        <v>121</v>
      </c>
      <c r="G66" s="9">
        <v>5046</v>
      </c>
      <c r="H66" s="11">
        <f t="shared" ref="H66:H68" si="5">D66/G66</f>
        <v>2.3979389615537059E-2</v>
      </c>
    </row>
    <row r="67" spans="1:8">
      <c r="A67" s="2" t="s">
        <v>124</v>
      </c>
      <c r="B67" s="2">
        <v>66</v>
      </c>
      <c r="C67" s="2" t="s">
        <v>125</v>
      </c>
      <c r="D67" s="4">
        <v>120</v>
      </c>
      <c r="E67" s="4">
        <v>0</v>
      </c>
      <c r="F67" s="4">
        <f t="shared" si="4"/>
        <v>120</v>
      </c>
      <c r="G67" s="9">
        <v>2839</v>
      </c>
      <c r="H67" s="11">
        <f t="shared" si="5"/>
        <v>4.2268404367735116E-2</v>
      </c>
    </row>
    <row r="68" spans="1:8">
      <c r="A68" s="2" t="s">
        <v>128</v>
      </c>
      <c r="B68" s="2">
        <v>67</v>
      </c>
      <c r="C68" s="2" t="s">
        <v>129</v>
      </c>
      <c r="D68" s="4">
        <v>87</v>
      </c>
      <c r="E68" s="4">
        <v>0</v>
      </c>
      <c r="F68" s="4">
        <f t="shared" si="4"/>
        <v>87</v>
      </c>
      <c r="G68" s="9">
        <v>2735</v>
      </c>
      <c r="H68" s="11">
        <f t="shared" si="5"/>
        <v>3.1809872029250459E-2</v>
      </c>
    </row>
    <row r="70" spans="1:8">
      <c r="A70" s="3" t="s">
        <v>138</v>
      </c>
      <c r="B70" s="3"/>
    </row>
    <row r="71" spans="1:8">
      <c r="A71" t="s">
        <v>139</v>
      </c>
    </row>
    <row r="72" spans="1:8">
      <c r="A72" t="s">
        <v>142</v>
      </c>
    </row>
  </sheetData>
  <sortState xmlns:xlrd2="http://schemas.microsoft.com/office/spreadsheetml/2017/richdata2" ref="A2:H72">
    <sortCondition descending="1" ref="D1"/>
  </sortState>
  <hyperlinks>
    <hyperlink ref="A70" r:id="rId1" display="DocumentFormat.OpenXml.Packaging.HyperlinkRelationship" xr:uid="{5A3D873F-9632-48A3-84CE-E1E452C87A8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D2BA-A66B-462B-9D6C-3CC6738E8D37}">
  <dimension ref="A1"/>
  <sheetViews>
    <sheetView workbookViewId="0">
      <selection activeCell="U9" sqref="U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NWFMOC AD</vt:lpstr>
      <vt:lpstr>NWFMOC VET</vt:lpstr>
      <vt:lpstr>NWFMOC SUM</vt:lpstr>
      <vt:lpstr>Economic - Armed Forces Labor F</vt:lpstr>
      <vt:lpstr>Economic - Veterans Labor Force</vt:lpstr>
      <vt:lpstr>SUM</vt:lpstr>
      <vt:lpstr>Map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Cowan</dc:creator>
  <cp:keywords/>
  <dc:description/>
  <cp:lastModifiedBy>Terry Cowan</cp:lastModifiedBy>
  <cp:revision/>
  <dcterms:created xsi:type="dcterms:W3CDTF">2020-07-29T17:09:03Z</dcterms:created>
  <dcterms:modified xsi:type="dcterms:W3CDTF">2021-09-30T20:30:07Z</dcterms:modified>
  <cp:category/>
  <cp:contentStatus/>
</cp:coreProperties>
</file>